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30" windowWidth="19095" windowHeight="11250"/>
  </bookViews>
  <sheets>
    <sheet name="Лист1" sheetId="1" r:id="rId1"/>
    <sheet name="Лист2" sheetId="2" r:id="rId2"/>
    <sheet name="Лист3" sheetId="3" r:id="rId3"/>
  </sheets>
  <definedNames>
    <definedName name="_xlnm.Print_Titles" localSheetId="0">Лист1!$11:$12</definedName>
    <definedName name="_xlnm.Print_Area" localSheetId="0">Лист1!$A$1:$E$291</definedName>
  </definedNames>
  <calcPr calcId="144525"/>
</workbook>
</file>

<file path=xl/calcChain.xml><?xml version="1.0" encoding="utf-8"?>
<calcChain xmlns="http://schemas.openxmlformats.org/spreadsheetml/2006/main">
  <c r="C152" i="1" l="1"/>
  <c r="C245" i="1" l="1"/>
  <c r="C227" i="1"/>
  <c r="D185" i="1"/>
  <c r="E185" i="1"/>
  <c r="C185" i="1"/>
  <c r="D58" i="1"/>
  <c r="E58" i="1"/>
  <c r="C58" i="1"/>
  <c r="E71" i="1" l="1"/>
  <c r="D71" i="1"/>
  <c r="C71" i="1"/>
  <c r="E285" i="1"/>
  <c r="D285" i="1"/>
  <c r="C285" i="1"/>
  <c r="D279" i="1"/>
  <c r="E279" i="1"/>
  <c r="C279" i="1"/>
  <c r="D149" i="1"/>
  <c r="E149" i="1"/>
  <c r="C149" i="1"/>
  <c r="D145" i="1"/>
  <c r="E145" i="1"/>
  <c r="C145" i="1"/>
  <c r="E143" i="1"/>
  <c r="D143" i="1"/>
  <c r="C143" i="1"/>
  <c r="E141" i="1"/>
  <c r="D141" i="1"/>
  <c r="C141" i="1"/>
  <c r="D123" i="1"/>
  <c r="E123" i="1"/>
  <c r="C123" i="1"/>
  <c r="D106" i="1"/>
  <c r="E106" i="1"/>
  <c r="C106" i="1"/>
  <c r="C61" i="1" l="1"/>
  <c r="D61" i="1"/>
  <c r="E61" i="1"/>
  <c r="C65" i="1"/>
  <c r="D65" i="1"/>
  <c r="E65" i="1"/>
  <c r="C67" i="1"/>
  <c r="D67" i="1"/>
  <c r="E67" i="1"/>
  <c r="C247" i="1" l="1"/>
  <c r="D247" i="1"/>
  <c r="E247" i="1"/>
  <c r="E110" i="1" l="1"/>
  <c r="D110" i="1"/>
  <c r="C110" i="1"/>
  <c r="E93" i="1"/>
  <c r="D93" i="1"/>
  <c r="C93" i="1"/>
  <c r="C54" i="1" l="1"/>
  <c r="C275" i="1" l="1"/>
  <c r="C160" i="1" l="1"/>
  <c r="C151" i="1" s="1"/>
  <c r="E160" i="1"/>
  <c r="E151" i="1" s="1"/>
  <c r="D160" i="1"/>
  <c r="D151" i="1" s="1"/>
  <c r="E281" i="1" l="1"/>
  <c r="D281" i="1"/>
  <c r="C281" i="1"/>
  <c r="E287" i="1"/>
  <c r="D287" i="1"/>
  <c r="C287" i="1"/>
  <c r="E33" i="1" l="1"/>
  <c r="E32" i="1" s="1"/>
  <c r="D33" i="1"/>
  <c r="D32" i="1" s="1"/>
  <c r="C33" i="1"/>
  <c r="C32" i="1" s="1"/>
  <c r="E15" i="1"/>
  <c r="D15" i="1"/>
  <c r="C15" i="1"/>
  <c r="E133" i="1"/>
  <c r="D133" i="1"/>
  <c r="C133" i="1"/>
  <c r="E126" i="1"/>
  <c r="D126" i="1"/>
  <c r="C126" i="1"/>
  <c r="E118" i="1"/>
  <c r="D118" i="1"/>
  <c r="C118" i="1"/>
  <c r="E114" i="1"/>
  <c r="D114" i="1"/>
  <c r="C114" i="1"/>
  <c r="C104" i="1"/>
  <c r="D104" i="1"/>
  <c r="E104" i="1"/>
  <c r="E100" i="1"/>
  <c r="D100" i="1"/>
  <c r="C100" i="1"/>
  <c r="E87" i="1"/>
  <c r="D87" i="1"/>
  <c r="C87" i="1"/>
  <c r="C86" i="1" l="1"/>
  <c r="D86" i="1"/>
  <c r="E86" i="1"/>
  <c r="E29" i="1"/>
  <c r="D29" i="1"/>
  <c r="C29" i="1"/>
  <c r="E249" i="1"/>
  <c r="D249" i="1"/>
  <c r="C249" i="1"/>
  <c r="E182" i="1"/>
  <c r="D182" i="1"/>
  <c r="C182" i="1"/>
  <c r="E243" i="1" l="1"/>
  <c r="D243" i="1"/>
  <c r="E195" i="1"/>
  <c r="D195" i="1"/>
  <c r="C243" i="1"/>
  <c r="E25" i="1"/>
  <c r="D25" i="1"/>
  <c r="E139" i="1"/>
  <c r="E85" i="1" s="1"/>
  <c r="D139" i="1"/>
  <c r="D85" i="1" s="1"/>
  <c r="C139" i="1"/>
  <c r="C85" i="1" s="1"/>
  <c r="E27" i="1" l="1"/>
  <c r="D27" i="1"/>
  <c r="C27" i="1"/>
  <c r="C25" i="1"/>
  <c r="E23" i="1"/>
  <c r="D23" i="1"/>
  <c r="C23" i="1"/>
  <c r="E83" i="1"/>
  <c r="D83" i="1"/>
  <c r="C83" i="1"/>
  <c r="C251" i="1"/>
  <c r="D251" i="1"/>
  <c r="E251" i="1"/>
  <c r="C239" i="1"/>
  <c r="D239" i="1"/>
  <c r="E239" i="1"/>
  <c r="E22" i="1" l="1"/>
  <c r="D22" i="1"/>
  <c r="C22" i="1"/>
  <c r="E254" i="1"/>
  <c r="D254" i="1"/>
  <c r="C254" i="1"/>
  <c r="C195" i="1" l="1"/>
  <c r="C194" i="1" l="1"/>
  <c r="C181" i="1" s="1"/>
  <c r="E80" i="1"/>
  <c r="E79" i="1" s="1"/>
  <c r="D80" i="1"/>
  <c r="D79" i="1" s="1"/>
  <c r="C80" i="1"/>
  <c r="C79" i="1" s="1"/>
  <c r="E77" i="1"/>
  <c r="D77" i="1"/>
  <c r="C77" i="1"/>
  <c r="E267" i="1"/>
  <c r="E266" i="1" s="1"/>
  <c r="E262" i="1" s="1"/>
  <c r="D267" i="1"/>
  <c r="D266" i="1" s="1"/>
  <c r="D262" i="1" s="1"/>
  <c r="C267" i="1"/>
  <c r="C266" i="1" s="1"/>
  <c r="C262" i="1" s="1"/>
  <c r="E253" i="1"/>
  <c r="E238" i="1" s="1"/>
  <c r="D253" i="1"/>
  <c r="D238" i="1" s="1"/>
  <c r="C253" i="1"/>
  <c r="C238" i="1" s="1"/>
  <c r="E241" i="1"/>
  <c r="D241" i="1"/>
  <c r="C241" i="1"/>
  <c r="E194" i="1"/>
  <c r="E181" i="1" s="1"/>
  <c r="D194" i="1"/>
  <c r="D181" i="1" s="1"/>
  <c r="E178" i="1"/>
  <c r="D178" i="1"/>
  <c r="C178" i="1"/>
  <c r="E173" i="1"/>
  <c r="E172" i="1" s="1"/>
  <c r="D173" i="1"/>
  <c r="D172" i="1" s="1"/>
  <c r="C173" i="1"/>
  <c r="C172" i="1" s="1"/>
  <c r="E70" i="1"/>
  <c r="D70" i="1"/>
  <c r="C70" i="1"/>
  <c r="E56" i="1"/>
  <c r="D56" i="1"/>
  <c r="C56" i="1"/>
  <c r="E54" i="1"/>
  <c r="D54" i="1"/>
  <c r="E50" i="1"/>
  <c r="D50" i="1"/>
  <c r="C50" i="1"/>
  <c r="E48" i="1"/>
  <c r="D48" i="1"/>
  <c r="C48" i="1"/>
  <c r="E43" i="1"/>
  <c r="D43" i="1"/>
  <c r="C43" i="1"/>
  <c r="E40" i="1"/>
  <c r="D40" i="1"/>
  <c r="C40" i="1"/>
  <c r="E21" i="1"/>
  <c r="D21" i="1"/>
  <c r="C21" i="1"/>
  <c r="E14" i="1"/>
  <c r="D14" i="1"/>
  <c r="C14" i="1"/>
  <c r="C177" i="1" l="1"/>
  <c r="C171" i="1" s="1"/>
  <c r="D31" i="1"/>
  <c r="C31" i="1"/>
  <c r="E31" i="1"/>
  <c r="E177" i="1"/>
  <c r="E171" i="1" s="1"/>
  <c r="D177" i="1"/>
  <c r="D171" i="1" s="1"/>
  <c r="C47" i="1"/>
  <c r="D75" i="1"/>
  <c r="C75" i="1"/>
  <c r="E75" i="1"/>
  <c r="C60" i="1"/>
  <c r="E60" i="1"/>
  <c r="D60" i="1"/>
  <c r="D53" i="1"/>
  <c r="E47" i="1"/>
  <c r="D47" i="1"/>
  <c r="C53" i="1"/>
  <c r="E53" i="1"/>
  <c r="C13" i="1" l="1"/>
  <c r="C291" i="1" s="1"/>
  <c r="E13" i="1"/>
  <c r="D13" i="1"/>
  <c r="D291" i="1" s="1"/>
  <c r="E291" i="1"/>
</calcChain>
</file>

<file path=xl/sharedStrings.xml><?xml version="1.0" encoding="utf-8"?>
<sst xmlns="http://schemas.openxmlformats.org/spreadsheetml/2006/main" count="570" uniqueCount="563">
  <si>
    <t>Код бюджетной классификации Российской Федерации</t>
  </si>
  <si>
    <t>Наименование доходов</t>
  </si>
  <si>
    <t xml:space="preserve">Сумма, тыс. руб. </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</si>
  <si>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</si>
  <si>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</si>
  <si>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</si>
  <si>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</si>
  <si>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</si>
  <si>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</si>
  <si>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</si>
  <si>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</si>
  <si>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</si>
  <si>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</si>
  <si>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</si>
  <si>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</si>
  <si>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</si>
  <si>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</si>
  <si>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</si>
  <si>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</si>
  <si>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</si>
  <si>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</si>
  <si>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</si>
  <si>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</si>
  <si>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</si>
  <si>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</si>
  <si>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</si>
  <si>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</si>
  <si>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000 1 05 00000 00 0000 000</t>
  </si>
  <si>
    <t>НАЛОГИ НА СОВОКУПНЫЙ ДОХОД</t>
  </si>
  <si>
    <t>000 1 05 02000 00 0000 110</t>
  </si>
  <si>
    <t>Единый налог на вмененный доход для отдельных видов деятельности</t>
  </si>
  <si>
    <t>000 1 05 02010 02 0000 110</t>
  </si>
  <si>
    <t>000 1 05 02020 02 0000 110</t>
  </si>
  <si>
    <t>Единый налог на вмененный доход для отдельных видов деятельности (за налоговые периоды, истекшие до 1 января 2011 года)</t>
  </si>
  <si>
    <t>000 1 05 03000 00 0000 110</t>
  </si>
  <si>
    <t>Единый сельскохозяйственный налог</t>
  </si>
  <si>
    <t>000 1 05 03010 01 0000 110</t>
  </si>
  <si>
    <t>000 1 05 03020 01 0000 110</t>
  </si>
  <si>
    <t>Единый сельскохозяйственный налог (за налоговые периоды, истекшие до 1 января 2011 года)</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</si>
  <si>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</si>
  <si>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</si>
  <si>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</si>
  <si>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</si>
  <si>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</si>
  <si>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</si>
  <si>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</si>
  <si>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</si>
  <si>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</si>
  <si>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</si>
  <si>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</si>
  <si>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</si>
  <si>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</si>
  <si>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</si>
  <si>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000 1 08 07150 01 0000 110</t>
  </si>
  <si>
    <t>Государственная пошлина за выдачу разрешения на установку рекламной конструкции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</si>
  <si>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</si>
  <si>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</si>
  <si>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</si>
  <si>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</si>
  <si>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000 1 11 07000 00 0000 120</t>
  </si>
  <si>
    <t>Платежи от государственных и муниципальных унитарных предприятий</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</si>
  <si>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</si>
  <si>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</si>
  <si>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</si>
  <si>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</si>
  <si>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</si>
  <si>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</si>
  <si>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</si>
  <si>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</si>
  <si>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</si>
  <si>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</si>
  <si>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000 1 13 00000 00 0000 000</t>
  </si>
  <si>
    <t>ДОХОДЫ ОТ ОКАЗАНИЯ ПЛАТНЫХ УСЛУГ (РАБОТ)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</si>
  <si>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</si>
  <si>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</si>
  <si>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</si>
  <si>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</si>
  <si>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000 2 00 00000 00 0000 000</t>
  </si>
  <si>
    <t>БЕЗВОЗМЕЗДНЫЕ ПОСТУПЛЕНИЯ</t>
  </si>
  <si>
    <t>000 2 01 00000 00 0000 000</t>
  </si>
  <si>
    <t>БЕЗВОЗМЕЗДНЫЕ ПОСТУПЛЕНИЯ ОТ НЕРЕЗИДЕНТОВ</t>
  </si>
  <si>
    <t>000 2 01 04000 04 0000 180</t>
  </si>
  <si>
    <t>Безвозмездные поступления от нерезидентов в бюджеты городских округов</t>
  </si>
  <si>
    <t>000 2 01 04010 04 0000 180</t>
  </si>
  <si>
    <t>Предоставление нерезидентами грантов для получателей средств бюджетов городских округов</t>
  </si>
  <si>
    <t>000 2 01 04020 04 0000 180</t>
  </si>
  <si>
    <t>Поступления от денежных пожертвований, предоставляемых нерезидентами получателям средств бюджетов городских округов</t>
  </si>
  <si>
    <t>000 2 01 04099 04 0000 180</t>
  </si>
  <si>
    <t>Прочие безвозмездные поступления от нерезидентов в бюджеты городских округов</t>
  </si>
  <si>
    <t>000 2 02 00000 00 0000 000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</si>
  <si>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</si>
  <si>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</si>
  <si>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000 2 02 01001 04 0000 151</t>
  </si>
  <si>
    <t>Дотации бюджетам городских округов на выравнивание бюджетной обеспеченности</t>
  </si>
  <si>
    <t>Субсидии бюджетам бюджетной системы Российской Федерации (межбюджетные субсидии)</t>
  </si>
  <si>
    <t>Прочие субсидии</t>
  </si>
  <si>
    <r>
      <t xml:space="preserve">000 2 02 02999 04 </t>
    </r>
    <r>
      <rPr>
        <i/>
        <sz val="11"/>
        <rFont val="Times New Roman"/>
        <family val="1"/>
        <charset val="204"/>
      </rPr>
      <t>2014</t>
    </r>
    <r>
      <rPr>
        <sz val="11"/>
        <rFont val="Times New Roman"/>
        <family val="1"/>
        <charset val="204"/>
      </rPr>
      <t xml:space="preserve"> 151</t>
    </r>
  </si>
  <si>
    <r>
      <t xml:space="preserve">000 2 02 02999 04 </t>
    </r>
    <r>
      <rPr>
        <i/>
        <sz val="11"/>
        <rFont val="Times New Roman"/>
        <family val="1"/>
        <charset val="204"/>
      </rPr>
      <t>2044</t>
    </r>
    <r>
      <rPr>
        <sz val="11"/>
        <rFont val="Times New Roman"/>
        <family val="1"/>
        <charset val="204"/>
      </rPr>
      <t xml:space="preserve"> 151</t>
    </r>
  </si>
  <si>
    <r>
      <t xml:space="preserve">000 2 02 02999 04 </t>
    </r>
    <r>
      <rPr>
        <i/>
        <sz val="11"/>
        <rFont val="Times New Roman"/>
        <family val="1"/>
        <charset val="204"/>
      </rPr>
      <t>2058</t>
    </r>
    <r>
      <rPr>
        <sz val="11"/>
        <rFont val="Times New Roman"/>
        <family val="1"/>
        <charset val="204"/>
      </rPr>
      <t xml:space="preserve"> 151</t>
    </r>
  </si>
  <si>
    <r>
      <t xml:space="preserve">000 2 02 02999 04 </t>
    </r>
    <r>
      <rPr>
        <i/>
        <sz val="11"/>
        <rFont val="Times New Roman"/>
        <family val="1"/>
        <charset val="204"/>
      </rPr>
      <t>2078</t>
    </r>
    <r>
      <rPr>
        <sz val="11"/>
        <rFont val="Times New Roman"/>
        <family val="1"/>
        <charset val="204"/>
      </rPr>
      <t xml:space="preserve"> 151</t>
    </r>
  </si>
  <si>
    <r>
      <t xml:space="preserve">000 2 02 02999 04 </t>
    </r>
    <r>
      <rPr>
        <i/>
        <sz val="11"/>
        <rFont val="Times New Roman"/>
        <family val="1"/>
        <charset val="204"/>
      </rPr>
      <t>2121</t>
    </r>
    <r>
      <rPr>
        <sz val="11"/>
        <rFont val="Times New Roman"/>
        <family val="1"/>
        <charset val="204"/>
      </rPr>
      <t xml:space="preserve"> 151</t>
    </r>
  </si>
  <si>
    <r>
      <t xml:space="preserve">000 2 02 02999 04 </t>
    </r>
    <r>
      <rPr>
        <i/>
        <sz val="11"/>
        <rFont val="Times New Roman"/>
        <family val="1"/>
        <charset val="204"/>
      </rPr>
      <t>2123</t>
    </r>
    <r>
      <rPr>
        <sz val="11"/>
        <rFont val="Times New Roman"/>
        <family val="1"/>
        <charset val="204"/>
      </rPr>
      <t xml:space="preserve"> 151</t>
    </r>
  </si>
  <si>
    <r>
      <t xml:space="preserve">000 2 02 02999 04 </t>
    </r>
    <r>
      <rPr>
        <i/>
        <sz val="11"/>
        <rFont val="Times New Roman"/>
        <family val="1"/>
        <charset val="204"/>
      </rPr>
      <t>2124</t>
    </r>
    <r>
      <rPr>
        <sz val="11"/>
        <rFont val="Times New Roman"/>
        <family val="1"/>
        <charset val="204"/>
      </rPr>
      <t xml:space="preserve"> 151</t>
    </r>
  </si>
  <si>
    <r>
      <t xml:space="preserve">000 2 02 02999 04 </t>
    </r>
    <r>
      <rPr>
        <i/>
        <sz val="11"/>
        <rFont val="Times New Roman"/>
        <family val="1"/>
        <charset val="204"/>
      </rPr>
      <t>2146</t>
    </r>
    <r>
      <rPr>
        <sz val="11"/>
        <rFont val="Times New Roman"/>
        <family val="1"/>
        <charset val="204"/>
      </rPr>
      <t xml:space="preserve"> 151</t>
    </r>
  </si>
  <si>
    <r>
      <t xml:space="preserve">000 2 02 02999 04 </t>
    </r>
    <r>
      <rPr>
        <i/>
        <sz val="11"/>
        <rFont val="Times New Roman"/>
        <family val="1"/>
        <charset val="204"/>
      </rPr>
      <t>2161</t>
    </r>
    <r>
      <rPr>
        <sz val="11"/>
        <rFont val="Times New Roman"/>
        <family val="1"/>
        <charset val="204"/>
      </rPr>
      <t xml:space="preserve"> 151</t>
    </r>
  </si>
  <si>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</si>
  <si>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</si>
  <si>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000 2 02 03078 00 0000 151</t>
  </si>
  <si>
    <t>Субвенции бюджетам на модернизацию региональных систем общего образования</t>
  </si>
  <si>
    <t>000 2 02 03078 04 0000 151</t>
  </si>
  <si>
    <t xml:space="preserve">Субвенции бюджетам городских округов на модернизацию региональных систем общего образования </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</si>
  <si>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</si>
  <si>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государственную регистрацию актов гражданского состояния</t>
  </si>
  <si>
    <t>Прочие субвенции</t>
  </si>
  <si>
    <t>Иные межбюджетные трансферты</t>
  </si>
  <si>
    <t>000 2 02 04025 04 0000 151</t>
  </si>
  <si>
    <t>Межбюджетные трансферты, передаваемые бюджетам городских округов на комплектование книжных фондов библиотек муниципальных образований</t>
  </si>
  <si>
    <t>000 2 02 04041 04 0000 151</t>
  </si>
  <si>
    <t>Межбюджетные трансферты, передаваемые бюджетам городских округов,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</si>
  <si>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Прочие межбюджетные трансферты</t>
  </si>
  <si>
    <t>Прочие межбюджетные трансферты, передаваемые бюджетам городских округов</t>
  </si>
  <si>
    <t>000 2 04 00000 00 0000 000</t>
  </si>
  <si>
    <t>БЕЗВОЗМЕЗДНЫЕ ПОСТУПЛЕНИЯ ОТ НЕГОСУДАРСТВЕННЫХ ОРГАНИЗАЦИЙ</t>
  </si>
  <si>
    <t>Прочие безвозмездные поступления от негосударственных организаций в бюджеты городских округов</t>
  </si>
  <si>
    <t>000 2 07 00000 00 0000 000</t>
  </si>
  <si>
    <t>ПРОЧИЕ БЕЗВОЗМЕЗДНЫЕ ПОСТУПЛЕНИЯ</t>
  </si>
  <si>
    <t>Прочие безвозмездные поступления в бюджеты городских округов</t>
  </si>
  <si>
    <t>ИТОГО</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</si>
  <si>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</si>
  <si>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Субсидии бюджетам городских округов на поддержку отрасли культуры</t>
  </si>
  <si>
    <t>000 2 02 20000 00 0000 150</t>
  </si>
  <si>
    <t>000 2 02 25519 04 0000 150</t>
  </si>
  <si>
    <t>000 2 02 29999 00 0000 150</t>
  </si>
  <si>
    <t>000 2 02 30000 00 0000 150</t>
  </si>
  <si>
    <t>000 2 02 30029 00 0000 150</t>
  </si>
  <si>
    <t>000 2 02 35082 00 0000 150</t>
  </si>
  <si>
    <t>000 2 02 35120 00 0000 150</t>
  </si>
  <si>
    <t>000 2 02 35930 00 0000 150</t>
  </si>
  <si>
    <t>000 2 02 39999 00 0000 150</t>
  </si>
  <si>
    <t>000 2 02 40000 00 0000 150</t>
  </si>
  <si>
    <t>000 2 02 49999 00 0000 150</t>
  </si>
  <si>
    <t>000 2 02 49999 04 0000 150</t>
  </si>
  <si>
    <r>
      <t xml:space="preserve">000 2 02 49999 04 </t>
    </r>
    <r>
      <rPr>
        <i/>
        <sz val="11"/>
        <rFont val="Times New Roman"/>
        <family val="1"/>
        <charset val="204"/>
      </rPr>
      <t>9000</t>
    </r>
    <r>
      <rPr>
        <sz val="11"/>
        <rFont val="Times New Roman"/>
        <family val="1"/>
        <charset val="204"/>
      </rPr>
      <t xml:space="preserve"> 150</t>
    </r>
  </si>
  <si>
    <r>
      <t xml:space="preserve">000 2 02 49999 04 </t>
    </r>
    <r>
      <rPr>
        <i/>
        <sz val="11"/>
        <rFont val="Times New Roman"/>
        <family val="1"/>
        <charset val="204"/>
      </rPr>
      <t>2050</t>
    </r>
    <r>
      <rPr>
        <sz val="11"/>
        <rFont val="Times New Roman"/>
        <family val="1"/>
        <charset val="204"/>
      </rPr>
      <t xml:space="preserve"> 150</t>
    </r>
  </si>
  <si>
    <r>
      <t xml:space="preserve">000 2 02 49999 04 </t>
    </r>
    <r>
      <rPr>
        <i/>
        <sz val="11"/>
        <rFont val="Times New Roman"/>
        <family val="1"/>
        <charset val="204"/>
      </rPr>
      <t>2164</t>
    </r>
    <r>
      <rPr>
        <sz val="11"/>
        <rFont val="Times New Roman"/>
        <family val="1"/>
        <charset val="204"/>
      </rPr>
      <t xml:space="preserve"> 150</t>
    </r>
  </si>
  <si>
    <r>
      <t xml:space="preserve">000 2 02 49999 04 </t>
    </r>
    <r>
      <rPr>
        <i/>
        <sz val="11"/>
        <rFont val="Times New Roman"/>
        <family val="1"/>
        <charset val="204"/>
      </rPr>
      <t>2218</t>
    </r>
    <r>
      <rPr>
        <sz val="11"/>
        <rFont val="Times New Roman"/>
        <family val="1"/>
        <charset val="204"/>
      </rPr>
      <t xml:space="preserve"> 150</t>
    </r>
  </si>
  <si>
    <r>
      <t xml:space="preserve">000 2 02 49999 04 </t>
    </r>
    <r>
      <rPr>
        <i/>
        <sz val="11"/>
        <rFont val="Times New Roman"/>
        <family val="1"/>
        <charset val="204"/>
      </rPr>
      <t>2219</t>
    </r>
    <r>
      <rPr>
        <sz val="11"/>
        <rFont val="Times New Roman"/>
        <family val="1"/>
        <charset val="204"/>
      </rPr>
      <t xml:space="preserve"> 150</t>
    </r>
  </si>
  <si>
    <r>
      <t xml:space="preserve">000 2 02 29999 04 </t>
    </r>
    <r>
      <rPr>
        <i/>
        <sz val="11"/>
        <rFont val="Times New Roman"/>
        <family val="1"/>
        <charset val="204"/>
      </rPr>
      <t>2214</t>
    </r>
    <r>
      <rPr>
        <sz val="11"/>
        <rFont val="Times New Roman"/>
        <family val="1"/>
        <charset val="204"/>
      </rPr>
      <t xml:space="preserve"> 150</t>
    </r>
  </si>
  <si>
    <r>
      <t xml:space="preserve">000 2 02 29999 04 </t>
    </r>
    <r>
      <rPr>
        <i/>
        <sz val="11"/>
        <rFont val="Times New Roman"/>
        <family val="1"/>
        <charset val="204"/>
      </rPr>
      <t>2223</t>
    </r>
    <r>
      <rPr>
        <sz val="11"/>
        <rFont val="Times New Roman"/>
        <family val="1"/>
        <charset val="204"/>
      </rPr>
      <t xml:space="preserve"> 150</t>
    </r>
  </si>
  <si>
    <r>
      <t xml:space="preserve">000 2 02 29999 04 </t>
    </r>
    <r>
      <rPr>
        <i/>
        <sz val="11"/>
        <rFont val="Times New Roman"/>
        <family val="1"/>
        <charset val="204"/>
      </rPr>
      <t>2191</t>
    </r>
    <r>
      <rPr>
        <sz val="11"/>
        <rFont val="Times New Roman"/>
        <family val="1"/>
        <charset val="204"/>
      </rPr>
      <t xml:space="preserve"> 150</t>
    </r>
  </si>
  <si>
    <r>
      <t xml:space="preserve">000 2 02 29999 04 </t>
    </r>
    <r>
      <rPr>
        <i/>
        <sz val="11"/>
        <rFont val="Times New Roman"/>
        <family val="1"/>
        <charset val="204"/>
      </rPr>
      <t>2011</t>
    </r>
    <r>
      <rPr>
        <sz val="11"/>
        <rFont val="Times New Roman"/>
        <family val="1"/>
        <charset val="204"/>
      </rPr>
      <t xml:space="preserve"> 150</t>
    </r>
  </si>
  <si>
    <r>
      <t xml:space="preserve">000 2 02 29999 04 </t>
    </r>
    <r>
      <rPr>
        <i/>
        <sz val="11"/>
        <rFont val="Times New Roman"/>
        <family val="1"/>
        <charset val="204"/>
      </rPr>
      <t>2012</t>
    </r>
    <r>
      <rPr>
        <sz val="11"/>
        <rFont val="Times New Roman"/>
        <family val="1"/>
        <charset val="204"/>
      </rPr>
      <t xml:space="preserve"> 150</t>
    </r>
  </si>
  <si>
    <r>
      <t xml:space="preserve">000 2 02 29999 04 </t>
    </r>
    <r>
      <rPr>
        <i/>
        <sz val="11"/>
        <rFont val="Times New Roman"/>
        <family val="1"/>
        <charset val="204"/>
      </rPr>
      <t>2043</t>
    </r>
    <r>
      <rPr>
        <sz val="11"/>
        <rFont val="Times New Roman"/>
        <family val="1"/>
        <charset val="204"/>
      </rPr>
      <t xml:space="preserve"> 150</t>
    </r>
  </si>
  <si>
    <t xml:space="preserve">Плата за размещение отходов производства </t>
  </si>
  <si>
    <t>000 1 12 01041 01 0000 120</t>
  </si>
  <si>
    <r>
      <t xml:space="preserve">Прочие субсидии бюджетам городских округов </t>
    </r>
    <r>
      <rPr>
        <i/>
        <sz val="11"/>
        <rFont val="Times New Roman"/>
        <family val="1"/>
        <charset val="204"/>
      </rPr>
      <t>(на обеспечение комплексной безопасности зданий и помещений, находящихся в муниципальной собственности и используемых для размещения общеобразовательных организаций)</t>
    </r>
  </si>
  <si>
    <r>
      <t xml:space="preserve">Прочие субсидии бюджетам городских округов </t>
    </r>
    <r>
      <rPr>
        <i/>
        <sz val="11"/>
        <rFont val="Times New Roman"/>
        <family val="1"/>
        <charset val="204"/>
      </rPr>
      <t>(на организацию обеспечения учащихся начальных классов муниципальных общеобразовательных организаций горячим питанием)</t>
    </r>
  </si>
  <si>
    <r>
      <t xml:space="preserve">Прочие субсидии бюджетам городских округов </t>
    </r>
    <r>
      <rPr>
        <i/>
        <sz val="11"/>
        <rFont val="Times New Roman"/>
        <family val="1"/>
        <charset val="204"/>
      </rPr>
      <t>(на проведение капитального ремонта зданий и помещений, находящихся в муниципальной собственности и используемых для размещения образовательных организаций, реализующих основные общеобразовательные программы дошкольного образования)</t>
    </r>
  </si>
  <si>
    <r>
      <t xml:space="preserve">Прочие субсидии бюджетам городских округов </t>
    </r>
    <r>
      <rPr>
        <i/>
        <sz val="11"/>
        <rFont val="Times New Roman"/>
        <family val="1"/>
        <charset val="204"/>
      </rPr>
      <t>(на проведение работ по восстановлению воинских захоронений)</t>
    </r>
  </si>
  <si>
    <r>
      <t xml:space="preserve">Прочие субсидии бюджетам городских округов </t>
    </r>
    <r>
      <rPr>
        <i/>
        <sz val="11"/>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части организации проезда учащихся и (или) студентов, обучающихся по очной форме обучения в образовательных учреждениях, расположенных на территории Тверской области, на пригородных и (или) городских маршрутах наземного пассажирского транспорта общего пользования (кроме железнодорожного, водного транспорта и такси, включая маршрутные)</t>
    </r>
  </si>
  <si>
    <r>
      <t xml:space="preserve">Прочие межбюджетные трансферты, передаваемые бюджетам городских округов </t>
    </r>
    <r>
      <rPr>
        <i/>
        <sz val="11"/>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t>
    </r>
  </si>
  <si>
    <r>
      <t>Прочие субсидии бюджетам городских округов</t>
    </r>
    <r>
      <rPr>
        <i/>
        <sz val="11"/>
        <rFont val="Times New Roman"/>
        <family val="1"/>
        <charset val="204"/>
      </rPr>
      <t xml:space="preserve"> на выравнивание обеспеченности муниципальных образований по реализации ими их отдельных расходных обязательств</t>
    </r>
  </si>
  <si>
    <r>
      <t xml:space="preserve">Прочие  субсидии бюджетам городских округов </t>
    </r>
    <r>
      <rPr>
        <i/>
        <sz val="11"/>
        <rFont val="Times New Roman"/>
        <family val="1"/>
        <charset val="204"/>
      </rPr>
      <t>на проведение противопожарных мероприятий и ремонт зданий и помещений, находящихся в муниципальной собственности и используемых для размещения  учреждений культуры</t>
    </r>
  </si>
  <si>
    <r>
      <t xml:space="preserve">Прочие субсидии бюджетам городских округов </t>
    </r>
    <r>
      <rPr>
        <i/>
        <sz val="11"/>
        <rFont val="Times New Roman"/>
        <family val="1"/>
        <charset val="204"/>
      </rPr>
      <t>на реализацию расходных обязательств муниципальных образований Тверской области по созданию условий для развития системы отдыха и оздоровления детей</t>
    </r>
  </si>
  <si>
    <r>
      <t xml:space="preserve">Прочие субсидии бюджетам городских округов </t>
    </r>
    <r>
      <rPr>
        <i/>
        <sz val="11"/>
        <rFont val="Times New Roman"/>
        <family val="1"/>
        <charset val="204"/>
      </rPr>
      <t>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</si>
  <si>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Прочие субсидии бюджетам городских округов </t>
    </r>
    <r>
      <rPr>
        <i/>
        <sz val="11"/>
        <rFont val="Times New Roman"/>
        <family val="1"/>
        <charset val="204"/>
      </rPr>
      <t>(на реализацию мероприятий государственной программы Российской Федерации "Доступная среда на 2011-2015 годы" за счет средств областного бюджета)</t>
    </r>
  </si>
  <si>
    <r>
      <t xml:space="preserve">Прочие субсидии бюджетам городских округов </t>
    </r>
    <r>
      <rPr>
        <i/>
        <sz val="11"/>
        <rFont val="Times New Roman"/>
        <family val="1"/>
        <charset val="204"/>
      </rPr>
      <t>(на подготовку основания, доставку и монтаж искусственного покрытия футбольного поля при муниципальных детско-юношеских спортивных школах)</t>
    </r>
  </si>
  <si>
    <r>
      <t xml:space="preserve">Прочие субсидии бюджетам городских округов </t>
    </r>
    <r>
      <rPr>
        <i/>
        <sz val="11"/>
        <rFont val="Times New Roman"/>
        <family val="1"/>
        <charset val="204"/>
      </rPr>
      <t>на реализацию мероприятий, связанных с подготовкой и проведением празднования 800-летия основания г. Ржева Тверской области</t>
    </r>
  </si>
  <si>
    <r>
      <t xml:space="preserve">Прочие субсидии бюджетам городских округов </t>
    </r>
    <r>
      <rPr>
        <i/>
        <sz val="11"/>
        <rFont val="Times New Roman"/>
        <family val="1"/>
        <charset val="204"/>
      </rPr>
      <t>(на укрепление материально-технической базы муниципальных организаций отдыха и оздоровления детей)</t>
    </r>
  </si>
  <si>
    <r>
      <t xml:space="preserve">Прочие субсидии бюджетам городских округов </t>
    </r>
    <r>
      <rPr>
        <i/>
        <sz val="11"/>
        <rFont val="Times New Roman"/>
        <family val="1"/>
        <charset val="204"/>
      </rPr>
      <t>(на приобретение ритуальных принадлежностей для проведения церемоний захоронения останков воинов, погибших в годы Великой Отечественной войны)</t>
    </r>
  </si>
  <si>
    <r>
      <t xml:space="preserve">Прочие межбюджетные трансферты, передаваемые бюджетам городских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t>
    </r>
  </si>
  <si>
    <r>
      <t xml:space="preserve">Прочие межбюджетные трансферты, передаваемые бюджетам городских округов </t>
    </r>
    <r>
      <rPr>
        <i/>
        <sz val="11"/>
        <rFont val="Times New Roman"/>
        <family val="1"/>
        <charset val="204"/>
      </rPr>
      <t>(на содействие развитию малого и среднего предпринимательства в сфере туризма)</t>
    </r>
  </si>
  <si>
    <r>
      <t xml:space="preserve">Прочие межбюджетные трансферты, передаваемые бюджетам городских округов </t>
    </r>
    <r>
      <rPr>
        <i/>
        <sz val="11"/>
        <rFont val="Times New Roman"/>
        <family val="1"/>
        <charset val="204"/>
      </rPr>
      <t>(на создание условий для обеспечения услугами по организации досуга в сфере туризма)</t>
    </r>
  </si>
  <si>
    <r>
      <t xml:space="preserve">Прочие межбюджетные трансферты, передаваемые бюджетам городских округов </t>
    </r>
    <r>
      <rPr>
        <i/>
        <sz val="11"/>
        <rFont val="Times New Roman"/>
        <family val="1"/>
        <charset val="204"/>
      </rPr>
      <t>(на реализацию мероприятий по обращениям, поступающим к депутатам Законодательного Собрания Тверской области в рамках реализации программ поддержки местных инициатив)</t>
    </r>
  </si>
  <si>
    <t>000 1 03 02231 01 0000 110</t>
  </si>
  <si>
    <t>000 1 03 02241 01 0000 110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</si>
  <si>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</si>
  <si>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</si>
  <si>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</si>
  <si>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</si>
  <si>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000 2 07 04050 04 0000 150</t>
  </si>
  <si>
    <r>
      <t xml:space="preserve">000 2 02 29999 04 </t>
    </r>
    <r>
      <rPr>
        <i/>
        <sz val="11"/>
        <rFont val="Times New Roman"/>
        <family val="1"/>
        <charset val="204"/>
      </rPr>
      <t>2222</t>
    </r>
    <r>
      <rPr>
        <sz val="11"/>
        <rFont val="Times New Roman"/>
        <family val="1"/>
        <charset val="204"/>
      </rPr>
      <t xml:space="preserve"> 150</t>
    </r>
  </si>
  <si>
    <r>
      <t xml:space="preserve">Прочие субсидии бюджетам городских округов </t>
    </r>
    <r>
      <rPr>
        <i/>
        <sz val="11"/>
        <rFont val="Times New Roman"/>
        <family val="1"/>
        <charset val="204"/>
      </rPr>
      <t>(на укрепление материально-технической базы муниципальных дошкольных образовательных организаций)</t>
    </r>
  </si>
  <si>
    <r>
      <t xml:space="preserve">Прочие субсидии бюджетам городских округов </t>
    </r>
    <r>
      <rPr>
        <i/>
        <sz val="11"/>
        <rFont val="Times New Roman"/>
        <family val="1"/>
        <charset val="204"/>
      </rPr>
      <t>(на повышение оплаты труда работникам муниципальных учреждений в связи с увеличением минимального размера оплаты труда)</t>
    </r>
  </si>
  <si>
    <r>
      <t xml:space="preserve">000 2 02 29999 04 </t>
    </r>
    <r>
      <rPr>
        <i/>
        <sz val="11"/>
        <rFont val="Times New Roman"/>
        <family val="1"/>
        <charset val="204"/>
      </rPr>
      <t>2230</t>
    </r>
    <r>
      <rPr>
        <sz val="11"/>
        <rFont val="Times New Roman"/>
        <family val="1"/>
        <charset val="204"/>
      </rPr>
      <t xml:space="preserve"> 150</t>
    </r>
  </si>
  <si>
    <r>
      <t xml:space="preserve">Прочие субсидии бюджетам городских округов </t>
    </r>
    <r>
      <rPr>
        <i/>
        <sz val="11"/>
        <rFont val="Times New Roman"/>
        <family val="1"/>
        <charset val="204"/>
      </rPr>
      <t>(на реализацию мероприятий по благоустройству дворовых и общественных территорий)</t>
    </r>
  </si>
  <si>
    <r>
      <t xml:space="preserve">000 2 02 29999 04 </t>
    </r>
    <r>
      <rPr>
        <i/>
        <sz val="11"/>
        <rFont val="Times New Roman"/>
        <family val="1"/>
        <charset val="204"/>
      </rPr>
      <t>2232</t>
    </r>
    <r>
      <rPr>
        <sz val="11"/>
        <rFont val="Times New Roman"/>
        <family val="1"/>
        <charset val="204"/>
      </rPr>
      <t xml:space="preserve"> 150</t>
    </r>
  </si>
  <si>
    <r>
      <t xml:space="preserve">Прочие субсидии бюджетам городских округов </t>
    </r>
    <r>
      <rPr>
        <i/>
        <sz val="11"/>
        <rFont val="Times New Roman"/>
        <family val="1"/>
        <charset val="204"/>
      </rPr>
      <t>(на повышение оплаты труда работникам муниципальных учреждений в области образования в связи с увеличением минимального размера оплаты труда)</t>
    </r>
  </si>
  <si>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</si>
  <si>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000 1 16 11064 01 0000 140</t>
  </si>
  <si>
    <t>000 1 16 02020 02 0000 140</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</si>
  <si>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</si>
  <si>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</si>
  <si>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</si>
  <si>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</si>
  <si>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</si>
  <si>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</si>
  <si>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</si>
  <si>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</si>
  <si>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</si>
  <si>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</si>
  <si>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</si>
  <si>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</si>
  <si>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</si>
  <si>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</si>
  <si>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</si>
  <si>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</si>
  <si>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</si>
  <si>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</si>
  <si>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</si>
  <si>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</si>
  <si>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000 1 16 01000 01 0000 140</t>
  </si>
  <si>
    <t>Административные штрафы, установленные Кодексом Российской Федерации об административных правонарушениях</t>
  </si>
  <si>
    <t>000 1 16 02000 02 0000 140</t>
  </si>
  <si>
    <t>Административные штрафы, установленные законами субъектов Российской Федерации об административных правонарушениях</t>
  </si>
  <si>
    <r>
      <t xml:space="preserve">000 2 02 49999 04 </t>
    </r>
    <r>
      <rPr>
        <i/>
        <sz val="11"/>
        <rFont val="Times New Roman"/>
        <family val="1"/>
        <charset val="204"/>
      </rPr>
      <t>2233</t>
    </r>
    <r>
      <rPr>
        <sz val="11"/>
        <rFont val="Times New Roman"/>
        <family val="1"/>
        <charset val="204"/>
      </rPr>
      <t xml:space="preserve"> 150</t>
    </r>
  </si>
  <si>
    <r>
      <t xml:space="preserve">Прочие межбюджетные трансферты, передаваемые бюджетам городских округов </t>
    </r>
    <r>
      <rPr>
        <i/>
        <sz val="11"/>
        <rFont val="Times New Roman"/>
        <family val="1"/>
        <charset val="204"/>
      </rPr>
      <t>(на приобретение и установку детских игровых комплексов)</t>
    </r>
  </si>
  <si>
    <r>
      <t xml:space="preserve">000 2 02 29999 04 </t>
    </r>
    <r>
      <rPr>
        <i/>
        <sz val="11"/>
        <rFont val="Times New Roman"/>
        <family val="1"/>
        <charset val="204"/>
      </rPr>
      <t>2209</t>
    </r>
    <r>
      <rPr>
        <sz val="11"/>
        <rFont val="Times New Roman"/>
        <family val="1"/>
        <charset val="204"/>
      </rPr>
      <t xml:space="preserve"> 150</t>
    </r>
  </si>
  <si>
    <r>
      <t xml:space="preserve">Прочие субсидии бюджетам городских округов </t>
    </r>
    <r>
      <rPr>
        <i/>
        <sz val="11"/>
        <rFont val="Times New Roman"/>
        <family val="1"/>
        <charset val="204"/>
      </rPr>
      <t>(на обеспечение жильем молодых семей без привлечения средств федерального бюджета)</t>
    </r>
  </si>
  <si>
    <r>
      <t xml:space="preserve">000 2 02 20077 04 </t>
    </r>
    <r>
      <rPr>
        <i/>
        <sz val="11"/>
        <rFont val="Times New Roman"/>
        <family val="1"/>
        <charset val="204"/>
      </rPr>
      <t>2131</t>
    </r>
    <r>
      <rPr>
        <sz val="11"/>
        <rFont val="Times New Roman"/>
        <family val="1"/>
        <charset val="204"/>
      </rPr>
      <t xml:space="preserve"> 150</t>
    </r>
  </si>
  <si>
    <r>
      <t xml:space="preserve">Субсидии бюджетам городских округов на софинансирование капитальных вложений в объекты муниципальной собственности </t>
    </r>
    <r>
      <rPr>
        <i/>
        <sz val="11"/>
        <rFont val="Times New Roman"/>
        <family val="1"/>
        <charset val="204"/>
      </rPr>
      <t>(на модернизацию объектов теплоэнергетических комплексов муниципальных образований Тверской области)</t>
    </r>
  </si>
  <si>
    <r>
      <t xml:space="preserve">000 2 02 20077 04 </t>
    </r>
    <r>
      <rPr>
        <i/>
        <sz val="11"/>
        <rFont val="Times New Roman"/>
        <family val="1"/>
        <charset val="204"/>
      </rPr>
      <t>2001</t>
    </r>
    <r>
      <rPr>
        <sz val="11"/>
        <rFont val="Times New Roman"/>
        <family val="1"/>
        <charset val="204"/>
      </rPr>
      <t xml:space="preserve"> 150</t>
    </r>
  </si>
  <si>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</si>
  <si>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</si>
  <si>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000 2 04 04099 04 0000 150 </t>
  </si>
  <si>
    <t>2023 год</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</si>
  <si>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</si>
  <si>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</si>
  <si>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r>
      <t xml:space="preserve">000 1 16 01053 01 </t>
    </r>
    <r>
      <rPr>
        <i/>
        <sz val="11"/>
        <rFont val="Times New Roman"/>
        <family val="1"/>
        <charset val="204"/>
      </rPr>
      <t>0059</t>
    </r>
    <r>
      <rPr>
        <sz val="11"/>
        <rFont val="Times New Roman"/>
        <family val="1"/>
        <charset val="204"/>
      </rPr>
      <t xml:space="preserve"> 140</t>
    </r>
  </si>
  <si>
    <r>
      <t xml:space="preserve">000 1 16 01053 01 </t>
    </r>
    <r>
      <rPr>
        <i/>
        <sz val="11"/>
        <rFont val="Times New Roman"/>
        <family val="1"/>
        <charset val="204"/>
      </rPr>
      <t>9000</t>
    </r>
    <r>
      <rPr>
        <sz val="11"/>
        <rFont val="Times New Roman"/>
        <family val="1"/>
        <charset val="204"/>
      </rPr>
      <t xml:space="preserve"> 140</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</si>
  <si>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рассмотрения обращений граждан)</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</si>
  <si>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</si>
  <si>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000 1 16 01063 01 </t>
    </r>
    <r>
      <rPr>
        <i/>
        <sz val="11"/>
        <rFont val="Times New Roman"/>
        <family val="1"/>
        <charset val="204"/>
      </rPr>
      <t>0008</t>
    </r>
    <r>
      <rPr>
        <sz val="11"/>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</si>
  <si>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незаконный оборот наркотических средств, психотропных веществ или их аналогов и незаконные приобретение, хранение, перевозку растений, срдержащих наркотические средства или психотропные вещества, либо их частей, содержащих наркотические средства или психотропные вещества)</t>
    </r>
  </si>
  <si>
    <r>
      <t xml:space="preserve">335 1 16 01063 01 </t>
    </r>
    <r>
      <rPr>
        <i/>
        <sz val="11"/>
        <rFont val="Times New Roman"/>
        <family val="1"/>
        <charset val="204"/>
      </rPr>
      <t>0009</t>
    </r>
    <r>
      <rPr>
        <sz val="11"/>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</si>
  <si>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потребление наркотических средств или психотропных веществ без назначения врача либо новых потенциально опасных психоактивных веществ)</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</si>
  <si>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уклонение от прохождения диагностики, профилактических мероприятий, лечение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r>
  </si>
  <si>
    <r>
      <t xml:space="preserve">000 1 16 01063 01 </t>
    </r>
    <r>
      <rPr>
        <i/>
        <sz val="11"/>
        <rFont val="Times New Roman"/>
        <family val="1"/>
        <charset val="204"/>
      </rPr>
      <t>9000</t>
    </r>
    <r>
      <rPr>
        <sz val="11"/>
        <rFont val="Times New Roman"/>
        <family val="1"/>
        <charset val="204"/>
      </rPr>
      <t xml:space="preserve"> 140</t>
    </r>
  </si>
  <si>
    <r>
      <t xml:space="preserve">000 1 16 01063 01 </t>
    </r>
    <r>
      <rPr>
        <i/>
        <sz val="11"/>
        <rFont val="Times New Roman"/>
        <family val="1"/>
        <charset val="204"/>
      </rPr>
      <t>0091</t>
    </r>
    <r>
      <rPr>
        <sz val="11"/>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</si>
  <si>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</si>
  <si>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000 1 16 01073 01 </t>
    </r>
    <r>
      <rPr>
        <i/>
        <sz val="11"/>
        <rFont val="Times New Roman"/>
        <family val="1"/>
        <charset val="204"/>
      </rPr>
      <t>0017</t>
    </r>
    <r>
      <rPr>
        <sz val="11"/>
        <rFont val="Times New Roman"/>
        <family val="1"/>
        <charset val="204"/>
      </rPr>
      <t xml:space="preserve"> 140</t>
    </r>
  </si>
  <si>
    <r>
      <t xml:space="preserve">000 1 16 01073 01 </t>
    </r>
    <r>
      <rPr>
        <i/>
        <sz val="11"/>
        <rFont val="Times New Roman"/>
        <family val="1"/>
        <charset val="204"/>
      </rPr>
      <t>0019</t>
    </r>
    <r>
      <rPr>
        <sz val="11"/>
        <rFont val="Times New Roman"/>
        <family val="1"/>
        <charset val="204"/>
      </rPr>
      <t xml:space="preserve"> 140</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</si>
  <si>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уничтожение или повреждение чужого имущества)</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</si>
  <si>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самовольное подключение и использование электрической, тепловой энергии, нефти или газа)</t>
    </r>
  </si>
  <si>
    <r>
      <t xml:space="preserve">000 1 16 01074 01 </t>
    </r>
    <r>
      <rPr>
        <i/>
        <sz val="11"/>
        <rFont val="Times New Roman"/>
        <family val="1"/>
        <charset val="204"/>
      </rPr>
      <t>0071</t>
    </r>
    <r>
      <rPr>
        <sz val="11"/>
        <rFont val="Times New Roman"/>
        <family val="1"/>
        <charset val="204"/>
      </rPr>
      <t xml:space="preserve"> 140</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</si>
  <si>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муниципального контроля </t>
    </r>
    <r>
      <rPr>
        <i/>
        <sz val="11"/>
        <rFont val="Times New Roman"/>
        <family val="1"/>
        <charset val="204"/>
      </rPr>
      <t>(штрафы за самовольное занятие земельного участка)</t>
    </r>
  </si>
  <si>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муниципального контроля </t>
  </si>
  <si>
    <t>000 1 16 01074 01 0000 140</t>
  </si>
  <si>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охоты, правил, регламентирующих рыболовство и другие виды пользования объектами животного мира)</t>
    </r>
  </si>
  <si>
    <r>
      <t xml:space="preserve">335 1 16 01083 01 </t>
    </r>
    <r>
      <rPr>
        <i/>
        <sz val="11"/>
        <rFont val="Times New Roman"/>
        <family val="1"/>
        <charset val="204"/>
      </rPr>
      <t>0037</t>
    </r>
    <r>
      <rPr>
        <sz val="11"/>
        <rFont val="Times New Roman"/>
        <family val="1"/>
        <charset val="204"/>
      </rPr>
      <t xml:space="preserve"> 140</t>
    </r>
  </si>
  <si>
    <r>
      <t xml:space="preserve">000 1 16 01133 01 </t>
    </r>
    <r>
      <rPr>
        <i/>
        <sz val="11"/>
        <rFont val="Times New Roman"/>
        <family val="1"/>
        <charset val="204"/>
      </rPr>
      <t>9000</t>
    </r>
    <r>
      <rPr>
        <sz val="11"/>
        <rFont val="Times New Roman"/>
        <family val="1"/>
        <charset val="204"/>
      </rPr>
      <t xml:space="preserve"> 140</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</si>
  <si>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</si>
  <si>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000 1 16 01143 01 </t>
    </r>
    <r>
      <rPr>
        <i/>
        <sz val="11"/>
        <rFont val="Times New Roman"/>
        <family val="1"/>
        <charset val="204"/>
      </rPr>
      <t>0016</t>
    </r>
    <r>
      <rPr>
        <sz val="11"/>
        <rFont val="Times New Roman"/>
        <family val="1"/>
        <charset val="204"/>
      </rPr>
      <t xml:space="preserve"> 140</t>
    </r>
  </si>
  <si>
    <r>
      <t xml:space="preserve">000 1 16 01143 01 </t>
    </r>
    <r>
      <rPr>
        <i/>
        <sz val="11"/>
        <rFont val="Times New Roman"/>
        <family val="1"/>
        <charset val="204"/>
      </rPr>
      <t>9000</t>
    </r>
    <r>
      <rPr>
        <sz val="11"/>
        <rFont val="Times New Roman"/>
        <family val="1"/>
        <charset val="204"/>
      </rPr>
      <t xml:space="preserve"> 140</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</si>
  <si>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нарушение правил продажи этилового спирта, алкогольной и спиртосодержащей продукции)</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</si>
  <si>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</si>
  <si>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000 1 16 01153 01 </t>
    </r>
    <r>
      <rPr>
        <i/>
        <sz val="11"/>
        <rFont val="Times New Roman"/>
        <family val="1"/>
        <charset val="204"/>
      </rPr>
      <t>0005</t>
    </r>
    <r>
      <rPr>
        <sz val="11"/>
        <rFont val="Times New Roman"/>
        <family val="1"/>
        <charset val="204"/>
      </rPr>
      <t xml:space="preserve"> 140</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</si>
  <si>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color indexed="8"/>
        <rFont val="Times New Roman"/>
        <family val="1"/>
        <charset val="204"/>
      </rPr>
      <t>(штрафы за нарушение сроков представления налоговой декларации (расчета по страховым взносам))</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</si>
  <si>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color indexed="8"/>
        <rFont val="Times New Roman"/>
        <family val="1"/>
        <charset val="204"/>
      </rPr>
      <t>(штрафы за непредставление (несообщение) сведений, необходимых для осуществления налогового контроля)</t>
    </r>
  </si>
  <si>
    <r>
      <t xml:space="preserve">000 1 16 01153 01 </t>
    </r>
    <r>
      <rPr>
        <i/>
        <sz val="11"/>
        <rFont val="Times New Roman"/>
        <family val="1"/>
        <charset val="204"/>
      </rPr>
      <t>0006</t>
    </r>
    <r>
      <rPr>
        <sz val="11"/>
        <rFont val="Times New Roman"/>
        <family val="1"/>
        <charset val="204"/>
      </rPr>
      <t xml:space="preserve"> 140</t>
    </r>
  </si>
  <si>
    <r>
      <t xml:space="preserve">000 1 16 01153 01 </t>
    </r>
    <r>
      <rPr>
        <i/>
        <sz val="11"/>
        <rFont val="Times New Roman"/>
        <family val="1"/>
        <charset val="204"/>
      </rPr>
      <t>9000</t>
    </r>
    <r>
      <rPr>
        <sz val="11"/>
        <rFont val="Times New Roman"/>
        <family val="1"/>
        <charset val="204"/>
      </rPr>
      <t xml:space="preserve"> 140</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</si>
  <si>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color indexed="8"/>
        <rFont val="Times New Roman"/>
        <family val="1"/>
        <charset val="204"/>
      </rPr>
      <t>(иные штрафы)</t>
    </r>
  </si>
  <si>
    <r>
      <t xml:space="preserve">000 1 16 01193 01 </t>
    </r>
    <r>
      <rPr>
        <i/>
        <sz val="11"/>
        <rFont val="Times New Roman"/>
        <family val="1"/>
        <charset val="204"/>
      </rPr>
      <t>0005</t>
    </r>
    <r>
      <rPr>
        <sz val="11"/>
        <rFont val="Times New Roman"/>
        <family val="1"/>
        <charset val="204"/>
      </rPr>
      <t xml:space="preserve"> 140</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</si>
  <si>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</si>
  <si>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1"/>
        <rFont val="Times New Roman"/>
        <family val="1"/>
        <charset val="204"/>
      </rPr>
      <t xml:space="preserve">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r>
  </si>
  <si>
    <r>
      <t xml:space="preserve">000 1 16 01193 01 </t>
    </r>
    <r>
      <rPr>
        <i/>
        <sz val="11"/>
        <rFont val="Times New Roman"/>
        <family val="1"/>
        <charset val="204"/>
      </rPr>
      <t>0401</t>
    </r>
    <r>
      <rPr>
        <sz val="11"/>
        <rFont val="Times New Roman"/>
        <family val="1"/>
        <charset val="204"/>
      </rPr>
      <t xml:space="preserve"> 140</t>
    </r>
  </si>
  <si>
    <r>
      <t xml:space="preserve">000 1 16 01193 01 </t>
    </r>
    <r>
      <rPr>
        <i/>
        <sz val="11"/>
        <rFont val="Times New Roman"/>
        <family val="1"/>
        <charset val="204"/>
      </rPr>
      <t>0030</t>
    </r>
    <r>
      <rPr>
        <sz val="11"/>
        <rFont val="Times New Roman"/>
        <family val="1"/>
        <charset val="204"/>
      </rPr>
      <t xml:space="preserve"> 140</t>
    </r>
  </si>
  <si>
    <r>
      <t xml:space="preserve">000 1 16 01193 01 </t>
    </r>
    <r>
      <rPr>
        <i/>
        <sz val="11"/>
        <rFont val="Times New Roman"/>
        <family val="1"/>
        <charset val="204"/>
      </rPr>
      <t>9000</t>
    </r>
    <r>
      <rPr>
        <sz val="11"/>
        <rFont val="Times New Roman"/>
        <family val="1"/>
        <charset val="204"/>
      </rPr>
      <t xml:space="preserve"> 140</t>
    </r>
  </si>
  <si>
    <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r>
      <rPr>
        <i/>
        <sz val="11"/>
        <rFont val="Times New Roman"/>
        <family val="1"/>
        <charset val="204"/>
      </rPr>
      <t xml:space="preserve"> (штрафы за нарушение требований к ведению образовательной деятельности и организации образовательного процесса)</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</si>
  <si>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(иные штрафы)</t>
    </r>
  </si>
  <si>
    <r>
      <t xml:space="preserve">000 1 16 01203 01 </t>
    </r>
    <r>
      <rPr>
        <i/>
        <sz val="11"/>
        <rFont val="Times New Roman"/>
        <family val="1"/>
        <charset val="204"/>
      </rPr>
      <t>0005</t>
    </r>
    <r>
      <rPr>
        <sz val="11"/>
        <rFont val="Times New Roman"/>
        <family val="1"/>
        <charset val="204"/>
      </rPr>
      <t xml:space="preserve"> 140</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</si>
  <si>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color indexed="8"/>
        <rFont val="Times New Roman"/>
        <family val="1"/>
        <charset val="204"/>
      </rPr>
      <t>(штрафы за нарушение требований режима чрезвычайного положения)</t>
    </r>
  </si>
  <si>
    <r>
      <t xml:space="preserve">000 1 16 01203 01 </t>
    </r>
    <r>
      <rPr>
        <i/>
        <sz val="11"/>
        <rFont val="Times New Roman"/>
        <family val="1"/>
        <charset val="204"/>
      </rPr>
      <t>0021</t>
    </r>
    <r>
      <rPr>
        <sz val="11"/>
        <rFont val="Times New Roman"/>
        <family val="1"/>
        <charset val="204"/>
      </rPr>
      <t xml:space="preserve"> 140</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</si>
  <si>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color indexed="8"/>
        <rFont val="Times New Roman"/>
        <family val="1"/>
        <charset val="204"/>
      </rPr>
      <t>(штрафы за появление в общественных местах в состоянии опьянения)</t>
    </r>
  </si>
  <si>
    <r>
      <t xml:space="preserve">000 1 16 01203 01 </t>
    </r>
    <r>
      <rPr>
        <i/>
        <sz val="11"/>
        <rFont val="Times New Roman"/>
        <family val="1"/>
        <charset val="204"/>
      </rPr>
      <t>9000</t>
    </r>
    <r>
      <rPr>
        <sz val="11"/>
        <rFont val="Times New Roman"/>
        <family val="1"/>
        <charset val="204"/>
      </rPr>
      <t xml:space="preserve"> 140</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</si>
  <si>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color indexed="8"/>
        <rFont val="Times New Roman"/>
        <family val="1"/>
        <charset val="204"/>
      </rPr>
      <t>(иные штрафы)</t>
    </r>
  </si>
  <si>
    <t>000 1 16 10123 01 0000 140</t>
  </si>
  <si>
    <t>000 1 16 10129 01 0000 140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</si>
  <si>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 </t>
  </si>
  <si>
    <t>000 1 01 02080 01 0000 110</t>
  </si>
  <si>
    <t>000 1 05 01000 00 0000 110</t>
  </si>
  <si>
    <t>Налоги, взимаемые с применением упрощенной системы налогообложения</t>
  </si>
  <si>
    <t>000 1 05 01011 01 0000 110</t>
  </si>
  <si>
    <t>000 1 05 01012 01 0000 110</t>
  </si>
  <si>
    <t>000 1 05 01010 01 0000 110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</si>
  <si>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</si>
  <si>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</si>
  <si>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</si>
  <si>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</si>
  <si>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</si>
  <si>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</si>
  <si>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</si>
  <si>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</si>
  <si>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000 1 05 01050 01 0000 110</t>
  </si>
  <si>
    <t>Минимальный налог, зачисляемый в бюджеты субъектов Российской Федерации (за налоговые периоды, истекшие до 1 января 2016 года)</t>
  </si>
  <si>
    <t>000 2 02 10000 00 0000 150</t>
  </si>
  <si>
    <r>
      <t xml:space="preserve">000 2 04 04099 04 </t>
    </r>
    <r>
      <rPr>
        <i/>
        <sz val="11"/>
        <rFont val="Times New Roman"/>
        <family val="1"/>
        <charset val="204"/>
      </rPr>
      <t>9029</t>
    </r>
    <r>
      <rPr>
        <sz val="11"/>
        <rFont val="Times New Roman"/>
        <family val="1"/>
        <charset val="204"/>
      </rPr>
      <t xml:space="preserve"> 150</t>
    </r>
  </si>
  <si>
    <r>
      <t xml:space="preserve">Прочие безвозмездные поступления от негосударственных организаций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территории западной и южной сторон дома № 2А по адресу: Тверская обл., г. Ржев, Осташковский проезд")</t>
    </r>
  </si>
  <si>
    <r>
      <t xml:space="preserve">000 2 07 04050 04 </t>
    </r>
    <r>
      <rPr>
        <i/>
        <sz val="11"/>
        <rFont val="Times New Roman"/>
        <family val="1"/>
        <charset val="204"/>
      </rPr>
      <t>9029</t>
    </r>
    <r>
      <rPr>
        <sz val="11"/>
        <rFont val="Times New Roman"/>
        <family val="1"/>
        <charset val="204"/>
      </rPr>
      <t xml:space="preserve"> 150</t>
    </r>
  </si>
  <si>
    <r>
      <t xml:space="preserve">Прочие безвозмездные поступления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территории западной и южной сторон дома № 2А по адресу: Тверская обл., г. Ржев, Осташковский проезд")</t>
    </r>
  </si>
  <si>
    <r>
      <t xml:space="preserve">000 2 04 04099 04 </t>
    </r>
    <r>
      <rPr>
        <i/>
        <sz val="11"/>
        <rFont val="Times New Roman"/>
        <family val="1"/>
        <charset val="204"/>
      </rPr>
      <t>9025</t>
    </r>
    <r>
      <rPr>
        <sz val="11"/>
        <rFont val="Times New Roman"/>
        <family val="1"/>
        <charset val="204"/>
      </rPr>
      <t xml:space="preserve"> 150</t>
    </r>
  </si>
  <si>
    <r>
      <t xml:space="preserve">000 2 04 04099 04 </t>
    </r>
    <r>
      <rPr>
        <i/>
        <sz val="11"/>
        <rFont val="Times New Roman"/>
        <family val="1"/>
        <charset val="204"/>
      </rPr>
      <t>9026</t>
    </r>
    <r>
      <rPr>
        <sz val="11"/>
        <rFont val="Times New Roman"/>
        <family val="1"/>
        <charset val="204"/>
      </rPr>
      <t xml:space="preserve"> 150</t>
    </r>
  </si>
  <si>
    <r>
      <t xml:space="preserve">000 2 07 04050 04 </t>
    </r>
    <r>
      <rPr>
        <i/>
        <sz val="11"/>
        <rFont val="Times New Roman"/>
        <family val="1"/>
        <charset val="204"/>
      </rPr>
      <t>9025</t>
    </r>
    <r>
      <rPr>
        <sz val="11"/>
        <rFont val="Times New Roman"/>
        <family val="1"/>
        <charset val="204"/>
      </rPr>
      <t>150</t>
    </r>
  </si>
  <si>
    <r>
      <t xml:space="preserve">000 2 07 04050 04 </t>
    </r>
    <r>
      <rPr>
        <i/>
        <sz val="11"/>
        <rFont val="Times New Roman"/>
        <family val="1"/>
        <charset val="204"/>
      </rPr>
      <t>9026</t>
    </r>
    <r>
      <rPr>
        <sz val="11"/>
        <rFont val="Times New Roman"/>
        <family val="1"/>
        <charset val="204"/>
      </rPr>
      <t xml:space="preserve"> 150</t>
    </r>
  </si>
  <si>
    <r>
      <t xml:space="preserve">Прочие безвозмездные поступления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придомовой территории по адресу: Тверская обл., г. Ржев, ул. Республиканская, дом 11/30")</t>
    </r>
  </si>
  <si>
    <r>
      <t xml:space="preserve">Прочие безвозмездные поступления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придомовой территории по адресу: Тверская обл., г. Ржев, ул. 8 Марта, дом 31")</t>
    </r>
  </si>
  <si>
    <r>
      <t xml:space="preserve">Прочие безвозмездные поступления от негосударственных организаций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придомовой территории по адресу: Тверская обл., г. Ржев, ул. 8 Марта, дом 31")</t>
    </r>
  </si>
  <si>
    <r>
      <t xml:space="preserve">Прочие безвозмездные поступления от негосударственных организаций в бюджеты городских округов </t>
    </r>
    <r>
      <rPr>
        <i/>
        <sz val="11"/>
        <rFont val="Times New Roman"/>
        <family val="1"/>
        <charset val="204"/>
      </rPr>
      <t>(на реализацию программы по поддержке местных инициатив в Тверской области "Благоустройство придомовой территории по адресу: Тверская обл., г. Ржев, ул. Республиканская, дом 11/30")</t>
    </r>
  </si>
  <si>
    <t>000 1 17 00000 00 0000 000</t>
  </si>
  <si>
    <t>ПРОЧИЕ НЕНАЛОГОВЫЕ ДОХОДЫ</t>
  </si>
  <si>
    <r>
      <t xml:space="preserve">000 2 02 49999 04 </t>
    </r>
    <r>
      <rPr>
        <i/>
        <sz val="11"/>
        <rFont val="Times New Roman"/>
        <family val="1"/>
        <charset val="204"/>
      </rPr>
      <t>2512</t>
    </r>
    <r>
      <rPr>
        <sz val="11"/>
        <rFont val="Times New Roman"/>
        <family val="1"/>
        <charset val="204"/>
      </rPr>
      <t xml:space="preserve"> 150</t>
    </r>
  </si>
  <si>
    <r>
      <t xml:space="preserve">000 2 02 49999 04 </t>
    </r>
    <r>
      <rPr>
        <i/>
        <sz val="11"/>
        <rFont val="Times New Roman"/>
        <family val="1"/>
        <charset val="204"/>
      </rPr>
      <t>2513</t>
    </r>
    <r>
      <rPr>
        <sz val="11"/>
        <rFont val="Times New Roman"/>
        <family val="1"/>
        <charset val="204"/>
      </rPr>
      <t xml:space="preserve"> 150</t>
    </r>
  </si>
  <si>
    <t>Прочие межбюджетные трансферты, передаваемые бюджетам городских округов (на реализацию мероприятий по переселению граждан из аварийного жилищного фонда за счет средств областного бюджета Тверской области, обеспечивающих софинансирование переселения граждан из аварийного жилищного фонда)</t>
  </si>
  <si>
    <r>
      <t xml:space="preserve">Прочие межбюджетные трансферты, передаваемые бюджетам городских округов </t>
    </r>
    <r>
      <rPr>
        <i/>
        <sz val="11"/>
        <rFont val="Times New Roman"/>
        <family val="1"/>
        <charset val="204"/>
      </rPr>
      <t>(на реализацию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r>
  </si>
  <si>
    <t>2024 год</t>
  </si>
  <si>
    <r>
      <t xml:space="preserve">000 1 16 01053 01 </t>
    </r>
    <r>
      <rPr>
        <i/>
        <sz val="11"/>
        <rFont val="Times New Roman"/>
        <family val="1"/>
        <charset val="204"/>
      </rPr>
      <t>0027</t>
    </r>
    <r>
      <rPr>
        <sz val="11"/>
        <rFont val="Times New Roman"/>
        <family val="1"/>
        <charset val="204"/>
      </rPr>
      <t xml:space="preserve"> 140</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</si>
  <si>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трудового законодательства и иных нормативных правовых актов, содержащих нормы трудового права)</t>
    </r>
  </si>
  <si>
    <r>
      <t xml:space="preserve">000 1 16 01063 01 </t>
    </r>
    <r>
      <rPr>
        <i/>
        <sz val="11"/>
        <rFont val="Times New Roman"/>
        <family val="1"/>
        <charset val="204"/>
      </rPr>
      <t>0003</t>
    </r>
    <r>
      <rPr>
        <sz val="11"/>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</si>
  <si>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нарушение законодательства в области обеспечения санитарно-эпидемиологического благополучия населения)</t>
    </r>
  </si>
  <si>
    <r>
      <t xml:space="preserve">000 1 16 01133 01 </t>
    </r>
    <r>
      <rPr>
        <i/>
        <sz val="11"/>
        <rFont val="Times New Roman"/>
        <family val="1"/>
        <charset val="204"/>
      </rPr>
      <t>0025</t>
    </r>
    <r>
      <rPr>
        <sz val="11"/>
        <rFont val="Times New Roman"/>
        <family val="1"/>
        <charset val="204"/>
      </rPr>
      <t xml:space="preserve"> 140</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</si>
  <si>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требований законодатель-ства о хранении документов и информации, содержащейся в информационных системах)</t>
    </r>
  </si>
  <si>
    <r>
      <t xml:space="preserve">000 1 16 01133 01 </t>
    </r>
    <r>
      <rPr>
        <i/>
        <sz val="11"/>
        <rFont val="Times New Roman"/>
        <family val="1"/>
        <charset val="204"/>
      </rPr>
      <t>0028</t>
    </r>
    <r>
      <rPr>
        <sz val="11"/>
        <rFont val="Times New Roman"/>
        <family val="1"/>
        <charset val="204"/>
      </rPr>
      <t xml:space="preserve"> 140</t>
    </r>
  </si>
  <si>
    <r>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предоставления информации о деятельности государственных органов и органов местного самоуправления)</t>
    </r>
  </si>
  <si>
    <r>
      <t xml:space="preserve">000 1 16 01143 01 </t>
    </r>
    <r>
      <rPr>
        <i/>
        <sz val="11"/>
        <rFont val="Times New Roman"/>
        <family val="1"/>
        <charset val="204"/>
      </rPr>
      <t>0171</t>
    </r>
    <r>
      <rPr>
        <sz val="11"/>
        <rFont val="Times New Roman"/>
        <family val="1"/>
        <charset val="204"/>
      </rPr>
      <t xml:space="preserve"> 140</t>
    </r>
  </si>
  <si>
    <r>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r>
    <r>
      <rPr>
        <i/>
        <sz val="11"/>
        <rFont val="Times New Roman"/>
        <family val="1"/>
        <charset val="204"/>
      </rPr>
      <t>(штрафы за незаконную розничную продажу алкогольной и спиртосодержащей пищевой продукции физическими лицами)</t>
    </r>
  </si>
  <si>
    <r>
      <t xml:space="preserve">000 1 16 01153 01 </t>
    </r>
    <r>
      <rPr>
        <i/>
        <sz val="11"/>
        <rFont val="Times New Roman"/>
        <family val="1"/>
        <charset val="204"/>
      </rPr>
      <t>0012</t>
    </r>
    <r>
      <rPr>
        <sz val="11"/>
        <rFont val="Times New Roman"/>
        <family val="1"/>
        <charset val="204"/>
      </rPr>
      <t xml:space="preserve"> 140</t>
    </r>
  </si>
  <si>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r>
      <rPr>
        <i/>
        <sz val="11"/>
        <color indexed="8"/>
        <rFont val="Times New Roman"/>
        <family val="1"/>
        <charset val="204"/>
      </rPr>
      <t>(штрафы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r>
  </si>
  <si>
    <r>
      <t xml:space="preserve">000 1 16 01173 01 </t>
    </r>
    <r>
      <rPr>
        <i/>
        <sz val="11"/>
        <rFont val="Times New Roman"/>
        <family val="1"/>
        <charset val="204"/>
      </rPr>
      <t>0007</t>
    </r>
    <r>
      <rPr>
        <sz val="11"/>
        <rFont val="Times New Roman"/>
        <family val="1"/>
        <charset val="204"/>
      </rPr>
      <t xml:space="preserve"> 140</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</si>
  <si>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color indexed="8"/>
        <rFont val="Times New Roman"/>
        <family val="1"/>
        <charset val="204"/>
      </rPr>
      <t>(штрафы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r>
  </si>
  <si>
    <r>
      <t xml:space="preserve">000 1 16 01193 01 </t>
    </r>
    <r>
      <rPr>
        <i/>
        <sz val="11"/>
        <rFont val="Times New Roman"/>
        <family val="1"/>
        <charset val="204"/>
      </rPr>
      <t>0012</t>
    </r>
    <r>
      <rPr>
        <sz val="11"/>
        <rFont val="Times New Roman"/>
        <family val="1"/>
        <charset val="204"/>
      </rPr>
      <t xml:space="preserve"> 140</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</si>
  <si>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r>
  </si>
  <si>
    <r>
      <t xml:space="preserve">000 1 16 01193 01 </t>
    </r>
    <r>
      <rPr>
        <i/>
        <sz val="11"/>
        <rFont val="Times New Roman"/>
        <family val="1"/>
        <charset val="204"/>
      </rPr>
      <t>0029</t>
    </r>
    <r>
      <rPr>
        <sz val="11"/>
        <rFont val="Times New Roman"/>
        <family val="1"/>
        <charset val="204"/>
      </rPr>
      <t>140</t>
    </r>
  </si>
  <si>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r>
    <r>
      <rPr>
        <i/>
        <sz val="11"/>
        <rFont val="Times New Roman"/>
        <family val="1"/>
        <charset val="204"/>
      </rPr>
      <t>(штрафы за незаконное привлечение к трудовой деятельности либо выполнению работ или оказанию услуг государственного или муниципального служащего либо бывшего государственного или муниципального служащего)</t>
    </r>
  </si>
  <si>
    <r>
      <t xml:space="preserve">000 1 16 01203 01 </t>
    </r>
    <r>
      <rPr>
        <i/>
        <sz val="11"/>
        <rFont val="Times New Roman"/>
        <family val="1"/>
        <charset val="204"/>
      </rPr>
      <t>0008</t>
    </r>
    <r>
      <rPr>
        <sz val="11"/>
        <rFont val="Times New Roman"/>
        <family val="1"/>
        <charset val="204"/>
      </rPr>
      <t xml:space="preserve"> 140</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</si>
  <si>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color indexed="8"/>
        <rFont val="Times New Roman"/>
        <family val="1"/>
        <charset val="204"/>
      </rPr>
      <t>(штрафы за нарушение правил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веществ и взрывчатых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r>
  </si>
  <si>
    <r>
      <t xml:space="preserve">000 2 02 49999 04 </t>
    </r>
    <r>
      <rPr>
        <i/>
        <sz val="11"/>
        <rFont val="Times New Roman"/>
        <family val="1"/>
        <charset val="204"/>
      </rPr>
      <t>9___</t>
    </r>
    <r>
      <rPr>
        <sz val="11"/>
        <rFont val="Times New Roman"/>
        <family val="1"/>
        <charset val="204"/>
      </rPr>
      <t xml:space="preserve"> 150</t>
    </r>
  </si>
  <si>
    <r>
      <t xml:space="preserve">Прочие межбюджетные трансферты, передаваемые бюджетам городских округов </t>
    </r>
    <r>
      <rPr>
        <i/>
        <sz val="11"/>
        <rFont val="Times New Roman"/>
        <family val="1"/>
        <charset val="204"/>
      </rPr>
      <t>(на реализацию программы по поддержке местных инициатив в Тверской области "__________________________________")</t>
    </r>
  </si>
  <si>
    <t>к решению Думы Ржевского муниципального округа</t>
  </si>
  <si>
    <t>2025 год</t>
  </si>
  <si>
    <t xml:space="preserve">ПРОГНОЗИРУЕМЫЕ ДОХОДЫ БЮДЖЕТА РЖЕВСКОГО МУНИЦИПАЛЬНОГО ОКРУГА </t>
  </si>
  <si>
    <t>000 1 05 04060 02 0000 110</t>
  </si>
  <si>
    <t>Налог, взимаемый в связи с применением патентной системы налогообложения, зачисляемый в бюджеты муниципальных округов</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</si>
  <si>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</si>
  <si>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</si>
  <si>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</si>
  <si>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000 1 06 06032 14 0000 110</t>
  </si>
  <si>
    <t>000 1 06 06042 14 0000 110</t>
  </si>
  <si>
    <t>Земельный налог с физических лиц, обладающих земельным участком, расположенным в границах муниципальных округов</t>
  </si>
  <si>
    <t>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</si>
  <si>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</si>
  <si>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</si>
  <si>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</si>
  <si>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</si>
  <si>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000 1 11 05074 14 0000 120</t>
  </si>
  <si>
    <t>000 1 11 07014 14 0000 120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</si>
  <si>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</si>
  <si>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</si>
  <si>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000 1 11 09044 14 0000 120</t>
  </si>
  <si>
    <t>000 1 11 09080 14 0000 120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</si>
  <si>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</si>
  <si>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 xml:space="preserve">Прочие доходы от оказания платных услуг (работ) получателями средств бюджетов муниципальных округов </t>
  </si>
  <si>
    <t>000 1 13 01994 14 0000 130</t>
  </si>
  <si>
    <r>
      <t xml:space="preserve">Прочие доходы от компенсации затрат бюджетов муниципальных округов </t>
    </r>
    <r>
      <rPr>
        <i/>
        <sz val="11"/>
        <rFont val="Times New Roman"/>
        <family val="1"/>
        <charset val="204"/>
      </rPr>
      <t xml:space="preserve">(прочие доходы от компенсации затрат бюджета)  </t>
    </r>
  </si>
  <si>
    <r>
      <t xml:space="preserve">000 1 13 02994 14 </t>
    </r>
    <r>
      <rPr>
        <i/>
        <sz val="11"/>
        <rFont val="Times New Roman"/>
        <family val="1"/>
        <charset val="204"/>
      </rPr>
      <t>0030</t>
    </r>
    <r>
      <rPr>
        <sz val="11"/>
        <rFont val="Times New Roman"/>
        <family val="1"/>
        <charset val="204"/>
      </rPr>
      <t xml:space="preserve"> 130</t>
    </r>
  </si>
  <si>
    <t>Прочие доходы от компенсации затрат бюджетов муниципальных округов</t>
  </si>
  <si>
    <t>000 1 13 02994 14 0000 130</t>
  </si>
  <si>
    <r>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r>
    <r>
      <rPr>
        <i/>
        <sz val="11"/>
        <rFont val="Times New Roman"/>
        <family val="1"/>
        <charset val="204"/>
      </rPr>
      <t>(платежи в рассрочку от реализации объектов субъектам малого и среднего предпринимательства на условиях преимущественного права выкупа по договорам, заключенным в предыдущие годы)</t>
    </r>
  </si>
  <si>
    <r>
      <t xml:space="preserve">000 1 14 02043 14 </t>
    </r>
    <r>
      <rPr>
        <i/>
        <sz val="11"/>
        <rFont val="Times New Roman"/>
        <family val="1"/>
        <charset val="204"/>
      </rPr>
      <t>0010</t>
    </r>
    <r>
      <rPr>
        <sz val="11"/>
        <rFont val="Times New Roman"/>
        <family val="1"/>
        <charset val="204"/>
      </rPr>
      <t xml:space="preserve"> 410</t>
    </r>
  </si>
  <si>
    <t>000 1 14 02043 14 0000 410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</si>
  <si>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</si>
  <si>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</si>
  <si>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</si>
  <si>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</si>
  <si>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r>
      <rPr>
        <i/>
        <sz val="11"/>
        <rFont val="Times New Roman"/>
        <family val="1"/>
        <charset val="204"/>
      </rPr>
      <t>(доходы от приватизации с торгов нежилых помещений (зданий, сооружений))</t>
    </r>
  </si>
  <si>
    <t>000 1 14 13040 14 0000 410</t>
  </si>
  <si>
    <r>
      <t xml:space="preserve">000 1 14 13040 14 </t>
    </r>
    <r>
      <rPr>
        <i/>
        <sz val="11"/>
        <rFont val="Times New Roman"/>
        <family val="1"/>
        <charset val="204"/>
      </rPr>
      <t>0050</t>
    </r>
    <r>
      <rPr>
        <sz val="11"/>
        <rFont val="Times New Roman"/>
        <family val="1"/>
        <charset val="204"/>
      </rPr>
      <t xml:space="preserve"> 410</t>
    </r>
  </si>
  <si>
    <r>
      <t xml:space="preserve">000 1 16 01053 01 </t>
    </r>
    <r>
      <rPr>
        <i/>
        <sz val="11"/>
        <rFont val="Times New Roman"/>
        <family val="1"/>
        <charset val="204"/>
      </rPr>
      <t>0035</t>
    </r>
    <r>
      <rPr>
        <sz val="11"/>
        <rFont val="Times New Roman"/>
        <family val="1"/>
        <charset val="204"/>
      </rPr>
      <t xml:space="preserve"> 140</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</si>
  <si>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r>
  </si>
  <si>
    <r>
      <t xml:space="preserve">000 1 16 01053 01 </t>
    </r>
    <r>
      <rPr>
        <i/>
        <sz val="11"/>
        <rFont val="Times New Roman"/>
        <family val="1"/>
        <charset val="204"/>
      </rPr>
      <t>0064</t>
    </r>
    <r>
      <rPr>
        <sz val="11"/>
        <rFont val="Times New Roman"/>
        <family val="1"/>
        <charset val="204"/>
      </rPr>
      <t xml:space="preserve"> 140</t>
    </r>
  </si>
  <si>
    <r>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r>
    <r>
      <rPr>
        <i/>
        <sz val="11"/>
        <rFont val="Times New Roman"/>
        <family val="1"/>
        <charset val="204"/>
      </rPr>
      <t>(штрафы за нарушение порядка или срока представления сведений о поступлении и расходовании средств политической партии, сводного финансового отчета политической партии)</t>
    </r>
  </si>
  <si>
    <r>
      <t xml:space="preserve">000 1 16 01063 01 </t>
    </r>
    <r>
      <rPr>
        <i/>
        <sz val="11"/>
        <rFont val="Times New Roman"/>
        <family val="1"/>
        <charset val="204"/>
      </rPr>
      <t>0101</t>
    </r>
    <r>
      <rPr>
        <sz val="11"/>
        <rFont val="Times New Roman"/>
        <family val="1"/>
        <charset val="204"/>
      </rPr>
      <t xml:space="preserve"> 140</t>
    </r>
  </si>
  <si>
    <r>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r>
    <r>
      <rPr>
        <i/>
        <sz val="11"/>
        <rFont val="Times New Roman"/>
        <family val="1"/>
        <charset val="204"/>
      </rPr>
      <t>(штрафы за побои)</t>
    </r>
  </si>
  <si>
    <r>
      <t xml:space="preserve">000 1 16 01073 01 </t>
    </r>
    <r>
      <rPr>
        <i/>
        <sz val="11"/>
        <rFont val="Times New Roman"/>
        <family val="1"/>
        <charset val="204"/>
      </rPr>
      <t>0027</t>
    </r>
    <r>
      <rPr>
        <sz val="11"/>
        <rFont val="Times New Roman"/>
        <family val="1"/>
        <charset val="204"/>
      </rPr>
      <t xml:space="preserve"> 140</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</si>
  <si>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r>
    <r>
      <rPr>
        <i/>
        <sz val="11"/>
        <rFont val="Times New Roman"/>
        <family val="1"/>
        <charset val="204"/>
      </rPr>
      <t>(штрафы за мелкое хищение)</t>
    </r>
  </si>
  <si>
    <r>
      <t xml:space="preserve">335 1 16 01083 01 </t>
    </r>
    <r>
      <rPr>
        <i/>
        <sz val="11"/>
        <rFont val="Times New Roman"/>
        <family val="1"/>
        <charset val="204"/>
      </rPr>
      <t>0028</t>
    </r>
    <r>
      <rPr>
        <sz val="11"/>
        <rFont val="Times New Roman"/>
        <family val="1"/>
        <charset val="204"/>
      </rPr>
      <t xml:space="preserve"> 140</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</si>
  <si>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незаконную рубку, повреждение лесных насаждений или самовольное выкапывание в лесах деревьев, кустарников, лиан)</t>
    </r>
  </si>
  <si>
    <r>
      <t xml:space="preserve">335 1 16 01083 01 </t>
    </r>
    <r>
      <rPr>
        <i/>
        <sz val="11"/>
        <rFont val="Times New Roman"/>
        <family val="1"/>
        <charset val="204"/>
      </rPr>
      <t>0281</t>
    </r>
    <r>
      <rPr>
        <sz val="11"/>
        <rFont val="Times New Roman"/>
        <family val="1"/>
        <charset val="204"/>
      </rPr>
      <t xml:space="preserve"> 140</t>
    </r>
  </si>
  <si>
    <r>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r>
    <r>
      <rPr>
        <i/>
        <sz val="11"/>
        <rFont val="Times New Roman"/>
        <family val="1"/>
        <charset val="204"/>
      </rPr>
      <t>(штрафы за нарушение требований лесного законодательства об учете древесины и сделок с ней)</t>
    </r>
  </si>
  <si>
    <r>
      <t xml:space="preserve">000 1 16 01173 01 </t>
    </r>
    <r>
      <rPr>
        <i/>
        <sz val="11"/>
        <rFont val="Times New Roman"/>
        <family val="1"/>
        <charset val="204"/>
      </rPr>
      <t>0008</t>
    </r>
    <r>
      <rPr>
        <sz val="11"/>
        <rFont val="Times New Roman"/>
        <family val="1"/>
        <charset val="204"/>
      </rPr>
      <t xml:space="preserve"> 140</t>
    </r>
  </si>
  <si>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r>
    <r>
      <rPr>
        <i/>
        <sz val="11"/>
        <color indexed="8"/>
        <rFont val="Times New Roman"/>
        <family val="1"/>
        <charset val="204"/>
      </rPr>
      <t>(штрафы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r>
  </si>
  <si>
    <r>
      <t xml:space="preserve">000 1 16 01203 01 </t>
    </r>
    <r>
      <rPr>
        <i/>
        <sz val="11"/>
        <rFont val="Times New Roman"/>
        <family val="1"/>
        <charset val="204"/>
      </rPr>
      <t>0006</t>
    </r>
    <r>
      <rPr>
        <sz val="11"/>
        <rFont val="Times New Roman"/>
        <family val="1"/>
        <charset val="204"/>
      </rPr>
      <t xml:space="preserve"> 140</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</si>
  <si>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r>
    <r>
      <rPr>
        <i/>
        <sz val="11"/>
        <color indexed="8"/>
        <rFont val="Times New Roman"/>
        <family val="1"/>
        <charset val="204"/>
      </rPr>
      <t>(штрафы за невыполнение требований норм и правил по предупреждению и ликвидации чрезвычайных ситуаций)</t>
    </r>
  </si>
  <si>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</si>
  <si>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</si>
  <si>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000 1 16 07010 14 0000 140</t>
  </si>
  <si>
    <t>000 1 16 09040 14 0000 140</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</si>
  <si>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</si>
  <si>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</si>
  <si>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</si>
  <si>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</si>
  <si>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000 1 16 09000 00 0000 140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</si>
  <si>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</si>
  <si>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</si>
  <si>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</si>
  <si>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Платежи, уплачиваемые в целях возмещения вреда, причиняемого автомобильным дорогам</t>
  </si>
  <si>
    <t>000 1 16 11060 01 0000 140</t>
  </si>
  <si>
    <t>Инициативные платежи, зачисляемые в бюджеты муниципальных округов</t>
  </si>
  <si>
    <t>000 1 17 15020 14 0000 150</t>
  </si>
  <si>
    <t>Средства самообложения граждан, зачисляемые в бюджеты муниципальных округов</t>
  </si>
  <si>
    <t>000 1 17 14020 14 0000 150</t>
  </si>
  <si>
    <t>000 2 04 04020 14 0000 150</t>
  </si>
  <si>
    <t>Поступления от денежных пожертвований, предоставляемых негосударственными организациями получателям средств бюджетов муниципальных округов</t>
  </si>
  <si>
    <t>Поступления от денежных пожертвований, предоставляемых физическими лицами получателям средств бюджетов муниципальных округов</t>
  </si>
  <si>
    <t>000 2 07 04020 14 0000 150</t>
  </si>
  <si>
    <t>000 2 02 15002 14 0000 150</t>
  </si>
  <si>
    <t>Дотации бюджетам муниципальных округов на поддержку мер по обеспечению сбалансированности бюджетов</t>
  </si>
  <si>
    <t>000 2 02 25304 14 0000 150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</si>
  <si>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</si>
  <si>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000 2 02 29999 14 0000 150</t>
  </si>
  <si>
    <t>Прочие субсидии бюджетам муниципальных округов</t>
  </si>
  <si>
    <r>
      <t xml:space="preserve">000 2 02 29999 14 </t>
    </r>
    <r>
      <rPr>
        <i/>
        <sz val="11"/>
        <rFont val="Times New Roman"/>
        <family val="1"/>
        <charset val="204"/>
      </rPr>
      <t>2049</t>
    </r>
    <r>
      <rPr>
        <sz val="11"/>
        <rFont val="Times New Roman"/>
        <family val="1"/>
        <charset val="204"/>
      </rPr>
      <t xml:space="preserve"> 150</t>
    </r>
  </si>
  <si>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</si>
  <si>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</si>
  <si>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000 2 02 35082 14 0000 150</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</si>
  <si>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</si>
  <si>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</si>
  <si>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</si>
  <si>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</si>
  <si>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000 2 02 35303 14 0000 150</t>
  </si>
  <si>
    <t>000 2 02 35930 14 0000 150</t>
  </si>
  <si>
    <t>Субвенции бюджетам муниципальных округов на государственную регистрацию актов гражданского состояния</t>
  </si>
  <si>
    <t>Прочие субвенции бюджетаммуниципальных округов</t>
  </si>
  <si>
    <t>000 2 02 39999 14 0000 150</t>
  </si>
  <si>
    <r>
      <t>Прочие субвенции бюджетам муниципальных округов (</t>
    </r>
    <r>
      <rPr>
        <i/>
        <sz val="11"/>
        <rFont val="Times New Roman"/>
        <family val="1"/>
        <charset val="204"/>
      </rPr>
      <t>на осуществление государственных полномочий по созданию, исполнению полномочий и обеспечению деятельности комиссий по делам несовершеннолетних)</t>
    </r>
  </si>
  <si>
    <r>
      <t>Прочие субвенции бюджетам муниципальных округов (</t>
    </r>
    <r>
      <rPr>
        <i/>
        <sz val="11"/>
        <rFont val="Times New Roman"/>
        <family val="1"/>
        <charset val="204"/>
      </rPr>
      <t>на обеспечение государственных гарантий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r>
  </si>
  <si>
    <r>
      <t>Прочие субвенции бюджетам муниципальных округов (</t>
    </r>
    <r>
      <rPr>
        <i/>
        <sz val="11"/>
        <rFont val="Times New Roman"/>
        <family val="1"/>
        <charset val="204"/>
      </rPr>
      <t>на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r>
  </si>
  <si>
    <r>
      <t>Прочие субвенции бюджетам муниципальных округов (</t>
    </r>
    <r>
      <rPr>
        <i/>
        <sz val="11"/>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r>
  </si>
  <si>
    <r>
      <t xml:space="preserve">Прочие субвенции бюджетам муниципальных округов </t>
    </r>
    <r>
      <rPr>
        <i/>
        <sz val="11"/>
        <rFont val="Times New Roman"/>
        <family val="1"/>
        <charset val="204"/>
      </rPr>
      <t>(на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r>
  </si>
  <si>
    <r>
      <t xml:space="preserve">000 2 02 39999 14 </t>
    </r>
    <r>
      <rPr>
        <i/>
        <sz val="11"/>
        <rFont val="Times New Roman"/>
        <family val="1"/>
        <charset val="204"/>
      </rPr>
      <t>2015</t>
    </r>
    <r>
      <rPr>
        <sz val="11"/>
        <rFont val="Times New Roman"/>
        <family val="1"/>
        <charset val="204"/>
      </rPr>
      <t xml:space="preserve"> 150</t>
    </r>
  </si>
  <si>
    <r>
      <t xml:space="preserve">000 2 02 39999 14 </t>
    </r>
    <r>
      <rPr>
        <i/>
        <sz val="11"/>
        <rFont val="Times New Roman"/>
        <family val="1"/>
        <charset val="204"/>
      </rPr>
      <t>2016</t>
    </r>
    <r>
      <rPr>
        <sz val="11"/>
        <rFont val="Times New Roman"/>
        <family val="1"/>
        <charset val="204"/>
      </rPr>
      <t xml:space="preserve"> 150</t>
    </r>
  </si>
  <si>
    <r>
      <t xml:space="preserve">000 2 02 39999 14 </t>
    </r>
    <r>
      <rPr>
        <i/>
        <sz val="11"/>
        <rFont val="Times New Roman"/>
        <family val="1"/>
        <charset val="204"/>
      </rPr>
      <t>2114</t>
    </r>
    <r>
      <rPr>
        <sz val="11"/>
        <rFont val="Times New Roman"/>
        <family val="1"/>
        <charset val="204"/>
      </rPr>
      <t xml:space="preserve"> 150</t>
    </r>
  </si>
  <si>
    <r>
      <t xml:space="preserve">000 2 02 39999 14 </t>
    </r>
    <r>
      <rPr>
        <i/>
        <sz val="11"/>
        <rFont val="Times New Roman"/>
        <family val="1"/>
        <charset val="204"/>
      </rPr>
      <t>2153</t>
    </r>
    <r>
      <rPr>
        <sz val="11"/>
        <rFont val="Times New Roman"/>
        <family val="1"/>
        <charset val="204"/>
      </rPr>
      <t xml:space="preserve"> 150</t>
    </r>
  </si>
  <si>
    <r>
      <t xml:space="preserve">000 2 02 39999 14 </t>
    </r>
    <r>
      <rPr>
        <i/>
        <sz val="11"/>
        <rFont val="Times New Roman"/>
        <family val="1"/>
        <charset val="204"/>
      </rPr>
      <t>2217</t>
    </r>
    <r>
      <rPr>
        <sz val="11"/>
        <rFont val="Times New Roman"/>
        <family val="1"/>
        <charset val="204"/>
      </rPr>
      <t xml:space="preserve"> 150</t>
    </r>
  </si>
  <si>
    <t>000 2 02 45424 14 0000 150</t>
  </si>
  <si>
    <t>Межбюджетные трансферты, передаваемые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</si>
  <si>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r>
      <t xml:space="preserve">000 2 02 29999 14 </t>
    </r>
    <r>
      <rPr>
        <i/>
        <sz val="11"/>
        <rFont val="Times New Roman"/>
        <family val="1"/>
        <charset val="204"/>
      </rPr>
      <t>2050</t>
    </r>
    <r>
      <rPr>
        <sz val="11"/>
        <rFont val="Times New Roman"/>
        <family val="1"/>
        <charset val="204"/>
      </rPr>
      <t xml:space="preserve"> 150</t>
    </r>
  </si>
  <si>
    <r>
      <t>Прочие субсидии бюджетам муниципальных округов (</t>
    </r>
    <r>
      <rPr>
        <i/>
        <sz val="11"/>
        <rFont val="Times New Roman"/>
        <family val="1"/>
        <charset val="204"/>
      </rPr>
      <t>на реализацию Закона Тверской области от 16.02.2009 №7-ЗО "О статусе города Тверской области, удостоенного почетного звания Российской Федерации "Город воинской славы"")</t>
    </r>
  </si>
  <si>
    <r>
      <t xml:space="preserve">000 2 02 29999 14 </t>
    </r>
    <r>
      <rPr>
        <i/>
        <sz val="11"/>
        <rFont val="Times New Roman"/>
        <family val="1"/>
        <charset val="204"/>
      </rPr>
      <t>2071</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</si>
  <si>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организацию отдыха детей в каникулярное время)</t>
    </r>
  </si>
  <si>
    <r>
      <t xml:space="preserve">Прочие субсидии бюджетам муниципальных округов </t>
    </r>
    <r>
      <rPr>
        <i/>
        <sz val="11"/>
        <rFont val="Times New Roman"/>
        <family val="1"/>
        <charset val="204"/>
      </rPr>
      <t>(на организацию участия детей и подростков в социально значимых региональных проектах)</t>
    </r>
  </si>
  <si>
    <r>
      <t xml:space="preserve">000 2 02 29999 14 </t>
    </r>
    <r>
      <rPr>
        <i/>
        <sz val="11"/>
        <rFont val="Times New Roman"/>
        <family val="1"/>
        <charset val="204"/>
      </rPr>
      <t>2203</t>
    </r>
    <r>
      <rPr>
        <sz val="11"/>
        <rFont val="Times New Roman"/>
        <family val="1"/>
        <charset val="204"/>
      </rPr>
      <t xml:space="preserve"> 150</t>
    </r>
  </si>
  <si>
    <r>
      <t xml:space="preserve">000 2 02 29999 14 </t>
    </r>
    <r>
      <rPr>
        <i/>
        <sz val="11"/>
        <rFont val="Times New Roman"/>
        <family val="1"/>
        <charset val="204"/>
      </rPr>
      <t>2207</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</si>
  <si>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педагогическим работникам муниципальных организаций дополнительного образования)</t>
    </r>
  </si>
  <si>
    <r>
      <t xml:space="preserve">000 2 02 29999 14 </t>
    </r>
    <r>
      <rPr>
        <i/>
        <sz val="11"/>
        <rFont val="Times New Roman"/>
        <family val="1"/>
        <charset val="204"/>
      </rPr>
      <t>2208</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</si>
  <si>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повышение заработной платы работникам муниципальных учреждений культуры Тверской области)</t>
    </r>
  </si>
  <si>
    <r>
      <rPr>
        <sz val="11"/>
        <rFont val="Times New Roman"/>
        <family val="1"/>
        <charset val="204"/>
      </rPr>
      <t xml:space="preserve">Прочие субсидии бюджетам муниципальных округов </t>
    </r>
    <r>
      <rPr>
        <i/>
        <sz val="11"/>
        <rFont val="Times New Roman"/>
        <family val="1"/>
        <charset val="204"/>
      </rPr>
      <t>(на поддержку редакций районных и городских газет)</t>
    </r>
  </si>
  <si>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</si>
  <si>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</si>
  <si>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 xml:space="preserve">НА 2023 ГОД НА ПЛАНОВЫЙ ПЕРИОД 2024 И 2025 ГОДОВ </t>
  </si>
  <si>
    <r>
      <t xml:space="preserve">000 2 02 29999 14 </t>
    </r>
    <r>
      <rPr>
        <i/>
        <sz val="11"/>
        <rFont val="Times New Roman"/>
        <family val="1"/>
        <charset val="204"/>
      </rPr>
      <t>2093</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</si>
  <si>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r>
  </si>
  <si>
    <t>000 2 02 25555 14 0000 150</t>
  </si>
  <si>
    <t>Субсидии бюджетам муниципальных округов на реализацию программ формирования современной городской среды</t>
  </si>
  <si>
    <r>
      <t xml:space="preserve">000 2 02 39999 14 </t>
    </r>
    <r>
      <rPr>
        <i/>
        <sz val="11"/>
        <rFont val="Times New Roman"/>
        <family val="1"/>
        <charset val="204"/>
      </rPr>
      <t>2070</t>
    </r>
    <r>
      <rPr>
        <sz val="11"/>
        <rFont val="Times New Roman"/>
        <family val="1"/>
        <charset val="204"/>
      </rPr>
      <t xml:space="preserve"> 150</t>
    </r>
  </si>
  <si>
    <r>
      <t xml:space="preserve">Прочие субвенции бюджетам муниципальных округов </t>
    </r>
    <r>
      <rPr>
        <i/>
        <sz val="11"/>
        <rFont val="Times New Roman"/>
        <family val="1"/>
        <charset val="204"/>
      </rPr>
      <t>(на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r>
  </si>
  <si>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</si>
  <si>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</si>
  <si>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</si>
  <si>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"О внесении изменений в решение Думы Ржевского  </t>
  </si>
  <si>
    <t>000 1 09 00000 00 0000 000</t>
  </si>
  <si>
    <t>000 1 09 04052 14 0000 110</t>
  </si>
  <si>
    <t>ЗАДОЛЖЕННОСТЬ И ПЕРЕРАСЧЕТЫ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</si>
  <si>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муниципальных округов</t>
  </si>
  <si>
    <t>муниципального округа от 22.12.2022 №64</t>
  </si>
  <si>
    <t>000 2 02 20216 14 0000 150</t>
  </si>
  <si>
    <r>
      <t xml:space="preserve">000 2 02 20216 14 </t>
    </r>
    <r>
      <rPr>
        <i/>
        <sz val="11"/>
        <rFont val="Times New Roman"/>
        <family val="1"/>
        <charset val="204"/>
      </rPr>
      <t>2125</t>
    </r>
    <r>
      <rPr>
        <sz val="11"/>
        <rFont val="Times New Roman"/>
        <family val="1"/>
        <charset val="204"/>
      </rPr>
      <t xml:space="preserve"> 150</t>
    </r>
  </si>
  <si>
    <r>
      <t xml:space="preserve">000 2 02 20216 14 </t>
    </r>
    <r>
      <rPr>
        <i/>
        <sz val="11"/>
        <rFont val="Times New Roman"/>
        <family val="1"/>
        <charset val="204"/>
      </rPr>
      <t>2224</t>
    </r>
    <r>
      <rPr>
        <sz val="11"/>
        <rFont val="Times New Roman"/>
        <family val="1"/>
        <charset val="204"/>
      </rPr>
      <t xml:space="preserve"> 150</t>
    </r>
  </si>
  <si>
    <r>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r>
    <r>
      <rPr>
        <i/>
        <sz val="11"/>
        <rFont val="Times New Roman"/>
        <family val="1"/>
        <charset val="204"/>
      </rPr>
      <t xml:space="preserve"> (на капитальный ремонт и ремонт дворовых территорий многоквартирных домов, проездов к дворовым территориям многоквартирных домов населенных пунктов)</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</si>
  <si>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капитальный ремонт и ремонт улично-дорожной сети муниципальных образований Тверской области)</t>
    </r>
  </si>
  <si>
    <r>
      <t xml:space="preserve">000 2 02 20216 14 </t>
    </r>
    <r>
      <rPr>
        <i/>
        <sz val="11"/>
        <rFont val="Times New Roman"/>
        <family val="1"/>
        <charset val="204"/>
      </rPr>
      <t>2227</t>
    </r>
    <r>
      <rPr>
        <sz val="11"/>
        <rFont val="Times New Roman"/>
        <family val="1"/>
        <charset val="204"/>
      </rPr>
      <t xml:space="preserve"> 150</t>
    </r>
  </si>
  <si>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r>
      <rPr>
        <i/>
        <sz val="11"/>
        <rFont val="Times New Roman"/>
        <family val="1"/>
        <charset val="204"/>
      </rPr>
      <t>(на проведение мероприятий в целях обеспечения безопасности дорожного движения на автомобильных дорогах общего пользования местного значения)</t>
    </r>
  </si>
  <si>
    <t>000 2 02 25599 14 0000 150</t>
  </si>
  <si>
    <t>Субсидии бюджетам муниципальных округов на подготовку проектов межевания земельных участков и на проведение кадастровых работ</t>
  </si>
  <si>
    <r>
      <t xml:space="preserve">000 2 02 29999 14 </t>
    </r>
    <r>
      <rPr>
        <i/>
        <sz val="11"/>
        <rFont val="Times New Roman"/>
        <family val="1"/>
        <charset val="204"/>
      </rPr>
      <t>9000</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</si>
  <si>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 по поддержке местных инициатив в Тверской области)</t>
    </r>
  </si>
  <si>
    <r>
      <t xml:space="preserve">000 2 02 29999 14 </t>
    </r>
    <r>
      <rPr>
        <i/>
        <sz val="11"/>
        <rFont val="Times New Roman"/>
        <family val="1"/>
        <charset val="204"/>
      </rPr>
      <t>9033</t>
    </r>
    <r>
      <rPr>
        <sz val="11"/>
        <rFont val="Times New Roman"/>
        <family val="1"/>
        <charset val="204"/>
      </rPr>
      <t xml:space="preserve"> 150</t>
    </r>
  </si>
  <si>
    <r>
      <t xml:space="preserve">000 2 02 29999 14 </t>
    </r>
    <r>
      <rPr>
        <i/>
        <sz val="11"/>
        <rFont val="Times New Roman"/>
        <family val="1"/>
        <charset val="204"/>
      </rPr>
      <t>9034</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</si>
  <si>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населенном пункте д. Зайцево сельского поселения "Чертолино" Ржевского района Тверской области")</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</si>
  <si>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деревне Итомля Ржевского муниципального округа Тверской области")</t>
    </r>
  </si>
  <si>
    <r>
      <t xml:space="preserve">000 2 02 29999 14 </t>
    </r>
    <r>
      <rPr>
        <i/>
        <sz val="11"/>
        <rFont val="Times New Roman"/>
        <family val="1"/>
        <charset val="204"/>
      </rPr>
      <t>9035</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</si>
  <si>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контейнерной площадки по адресу: Тверская область, Ржевский район, Сельское поселение "Есинка", деревня Домашино, Библиотечный переулок")</t>
    </r>
  </si>
  <si>
    <r>
      <t xml:space="preserve">000 2 02 29999 14 </t>
    </r>
    <r>
      <rPr>
        <i/>
        <sz val="11"/>
        <rFont val="Times New Roman"/>
        <family val="1"/>
        <charset val="204"/>
      </rPr>
      <t>9036</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</si>
  <si>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населенном пункте д. Азарово сельского поселения "Чертолино" Ржевского района Тверской области")</t>
    </r>
  </si>
  <si>
    <r>
      <t xml:space="preserve">000 2 02 29999 14 </t>
    </r>
    <r>
      <rPr>
        <i/>
        <sz val="11"/>
        <rFont val="Times New Roman"/>
        <family val="1"/>
        <charset val="204"/>
      </rPr>
      <t>9037</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</si>
  <si>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"Модернизация уличного освещения в деревне Бунегино сельского поселения "Итомля" Ржевского района Тверской области")</t>
    </r>
  </si>
  <si>
    <r>
      <t xml:space="preserve">000 2 02 29999 14 </t>
    </r>
    <r>
      <rPr>
        <i/>
        <sz val="11"/>
        <rFont val="Times New Roman"/>
        <family val="1"/>
        <charset val="204"/>
      </rPr>
      <t>9038</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</si>
  <si>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"Ремонт проезжей части улицы деревни Артемово сельского поселения "Медведево" Ржевского района Тверской области")</t>
    </r>
  </si>
  <si>
    <r>
      <t xml:space="preserve">000 2 02 29999 14 </t>
    </r>
    <r>
      <rPr>
        <i/>
        <sz val="11"/>
        <rFont val="Times New Roman"/>
        <family val="1"/>
        <charset val="204"/>
      </rPr>
      <t>9039</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</si>
  <si>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район, сельское поселение "Успенское", деревня Выдрино")</t>
    </r>
  </si>
  <si>
    <r>
      <t xml:space="preserve">000 2 02 29999 14 </t>
    </r>
    <r>
      <rPr>
        <i/>
        <sz val="11"/>
        <rFont val="Times New Roman"/>
        <family val="1"/>
        <charset val="204"/>
      </rPr>
      <t>9040</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</si>
  <si>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спортивной площадки в д. Васюково сельского поселения "Успенское", Ржевского района Тверской области")</t>
    </r>
  </si>
  <si>
    <r>
      <t xml:space="preserve">000 2 02 29999 14 </t>
    </r>
    <r>
      <rPr>
        <i/>
        <sz val="11"/>
        <rFont val="Times New Roman"/>
        <family val="1"/>
        <charset val="204"/>
      </rPr>
      <t>9041</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</si>
  <si>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"Ремонт внутрипоселенческой дороги д. Мончорово, сельского поселения "Хорошево" Ржевского района Тверской области")</t>
    </r>
  </si>
  <si>
    <r>
      <t xml:space="preserve">000 2 02 29999 14 </t>
    </r>
    <r>
      <rPr>
        <i/>
        <sz val="11"/>
        <rFont val="Times New Roman"/>
        <family val="1"/>
        <charset val="204"/>
      </rPr>
      <t>9042</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</si>
  <si>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реализацию программы по поддержке местных инициатив в Тверской области "Ремонт внутрипоселенческой дороги д. Костерёво, сельского поселения "Хорошево" Ржевского района Тверской области")</t>
    </r>
  </si>
  <si>
    <t>000 2 02 35118 00 0000 150</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</si>
  <si>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</si>
  <si>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</si>
  <si>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</si>
  <si>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r>
      <t xml:space="preserve">000 2 02 39999 14 </t>
    </r>
    <r>
      <rPr>
        <i/>
        <sz val="11"/>
        <rFont val="Times New Roman"/>
        <family val="1"/>
        <charset val="204"/>
      </rPr>
      <t>2174</t>
    </r>
    <r>
      <rPr>
        <sz val="11"/>
        <rFont val="Times New Roman"/>
        <family val="1"/>
        <charset val="204"/>
      </rPr>
      <t xml:space="preserve"> 150</t>
    </r>
  </si>
  <si>
    <r>
      <t xml:space="preserve">Прочие субвенции бюджетам муниципальных округов </t>
    </r>
    <r>
      <rPr>
        <i/>
        <sz val="11"/>
        <rFont val="Times New Roman"/>
        <family val="1"/>
        <charset val="204"/>
      </rPr>
      <t>(на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r>
  </si>
  <si>
    <r>
      <t xml:space="preserve">000 1 17 14020 14 </t>
    </r>
    <r>
      <rPr>
        <i/>
        <sz val="11"/>
        <rFont val="Times New Roman"/>
        <family val="1"/>
        <charset val="204"/>
      </rPr>
      <t>7001</t>
    </r>
    <r>
      <rPr>
        <sz val="11"/>
        <rFont val="Times New Roman"/>
        <family val="1"/>
        <charset val="204"/>
      </rPr>
      <t xml:space="preserve"> 150</t>
    </r>
  </si>
  <si>
    <r>
      <t xml:space="preserve">000 1 17 14020 14 </t>
    </r>
    <r>
      <rPr>
        <i/>
        <sz val="11"/>
        <rFont val="Times New Roman"/>
        <family val="1"/>
        <charset val="204"/>
      </rPr>
      <t>7002</t>
    </r>
    <r>
      <rPr>
        <sz val="11"/>
        <rFont val="Times New Roman"/>
        <family val="1"/>
        <charset val="204"/>
      </rPr>
      <t xml:space="preserve"> 150</t>
    </r>
  </si>
  <si>
    <r>
      <t xml:space="preserve">000 1 17 14020 14 </t>
    </r>
    <r>
      <rPr>
        <i/>
        <sz val="11"/>
        <rFont val="Times New Roman"/>
        <family val="1"/>
        <charset val="204"/>
      </rPr>
      <t>7003</t>
    </r>
    <r>
      <rPr>
        <sz val="11"/>
        <rFont val="Times New Roman"/>
        <family val="1"/>
        <charset val="204"/>
      </rPr>
      <t xml:space="preserve"> 150</t>
    </r>
  </si>
  <si>
    <r>
      <t xml:space="preserve">000 1 17 14020 14 </t>
    </r>
    <r>
      <rPr>
        <i/>
        <sz val="11"/>
        <rFont val="Times New Roman"/>
        <family val="1"/>
        <charset val="204"/>
      </rPr>
      <t>7004</t>
    </r>
    <r>
      <rPr>
        <sz val="11"/>
        <rFont val="Times New Roman"/>
        <family val="1"/>
        <charset val="204"/>
      </rPr>
      <t xml:space="preserve"> 150</t>
    </r>
  </si>
  <si>
    <r>
      <t xml:space="preserve">000 1 17 14020 14 </t>
    </r>
    <r>
      <rPr>
        <i/>
        <sz val="11"/>
        <rFont val="Times New Roman"/>
        <family val="1"/>
        <charset val="204"/>
      </rPr>
      <t>7005</t>
    </r>
    <r>
      <rPr>
        <sz val="11"/>
        <rFont val="Times New Roman"/>
        <family val="1"/>
        <charset val="204"/>
      </rPr>
      <t xml:space="preserve"> 150</t>
    </r>
  </si>
  <si>
    <r>
      <t xml:space="preserve">000 1 17 14020 14 </t>
    </r>
    <r>
      <rPr>
        <i/>
        <sz val="11"/>
        <rFont val="Times New Roman"/>
        <family val="1"/>
        <charset val="204"/>
      </rPr>
      <t>7006</t>
    </r>
    <r>
      <rPr>
        <sz val="11"/>
        <rFont val="Times New Roman"/>
        <family val="1"/>
        <charset val="204"/>
      </rPr>
      <t xml:space="preserve"> 150</t>
    </r>
  </si>
  <si>
    <r>
      <t xml:space="preserve">000 1 17 14020 14 </t>
    </r>
    <r>
      <rPr>
        <i/>
        <sz val="11"/>
        <rFont val="Times New Roman"/>
        <family val="1"/>
        <charset val="204"/>
      </rPr>
      <t>7007</t>
    </r>
    <r>
      <rPr>
        <sz val="11"/>
        <rFont val="Times New Roman"/>
        <family val="1"/>
        <charset val="204"/>
      </rPr>
      <t xml:space="preserve"> 150</t>
    </r>
  </si>
  <si>
    <r>
      <t>Средства самообложения граждан, зачисляемые в бюджеты муниципальных округов</t>
    </r>
    <r>
      <rPr>
        <i/>
        <sz val="11"/>
        <rFont val="Times New Roman"/>
        <family val="1"/>
        <charset val="204"/>
      </rPr>
      <t xml:space="preserve"> (с сельской территории "Есинка")</t>
    </r>
  </si>
  <si>
    <r>
      <t xml:space="preserve"> Средства самообложения граждан, зачисляемые в бюджеты муниципальных округов</t>
    </r>
    <r>
      <rPr>
        <i/>
        <sz val="11"/>
        <rFont val="Times New Roman"/>
        <family val="1"/>
        <charset val="204"/>
      </rPr>
      <t xml:space="preserve"> (с сельской территории "Итомля")</t>
    </r>
  </si>
  <si>
    <r>
      <t xml:space="preserve"> Средства самообложения граждан, зачисляемые в бюджеты муниципальных округов </t>
    </r>
    <r>
      <rPr>
        <i/>
        <sz val="11"/>
        <rFont val="Times New Roman"/>
        <family val="1"/>
        <charset val="204"/>
      </rPr>
      <t>(с сельской территории "Медведево")</t>
    </r>
  </si>
  <si>
    <r>
      <t xml:space="preserve">Средства самообложения граждан, зачисляемые в бюджеты муниципальных округов </t>
    </r>
    <r>
      <rPr>
        <i/>
        <sz val="11"/>
        <rFont val="Times New Roman"/>
        <family val="1"/>
        <charset val="204"/>
      </rPr>
      <t>(с сельской территории "Победа")</t>
    </r>
  </si>
  <si>
    <r>
      <t xml:space="preserve">Средства самообложения граждан, зачисляемые в бюджеты муниципальных округов </t>
    </r>
    <r>
      <rPr>
        <i/>
        <sz val="11"/>
        <rFont val="Times New Roman"/>
        <family val="1"/>
        <charset val="204"/>
      </rPr>
      <t>(с сельской территории "Успенское")</t>
    </r>
  </si>
  <si>
    <r>
      <t xml:space="preserve">Средства самообложения граждан, зачисляемые в бюджеты муниципальных округов </t>
    </r>
    <r>
      <rPr>
        <i/>
        <sz val="11"/>
        <rFont val="Times New Roman"/>
        <family val="1"/>
        <charset val="204"/>
      </rPr>
      <t>(с сельской территории "Хорошево")</t>
    </r>
  </si>
  <si>
    <r>
      <t xml:space="preserve">Средства самообложения граждан, зачисляемые в бюджеты муниципальных округов </t>
    </r>
    <r>
      <rPr>
        <i/>
        <sz val="11"/>
        <rFont val="Times New Roman"/>
        <family val="1"/>
        <charset val="204"/>
      </rPr>
      <t>(с сельской территории "Чертолино")</t>
    </r>
  </si>
  <si>
    <r>
      <t xml:space="preserve">000 1 17 15020 14 </t>
    </r>
    <r>
      <rPr>
        <i/>
        <sz val="11"/>
        <rFont val="Times New Roman"/>
        <family val="1"/>
        <charset val="204"/>
      </rPr>
      <t>9033</t>
    </r>
    <r>
      <rPr>
        <sz val="11"/>
        <rFont val="Times New Roman"/>
        <family val="1"/>
        <charset val="204"/>
      </rPr>
      <t xml:space="preserve"> 150</t>
    </r>
  </si>
  <si>
    <r>
      <t xml:space="preserve">000 1 17 15020 14 </t>
    </r>
    <r>
      <rPr>
        <i/>
        <sz val="11"/>
        <rFont val="Times New Roman"/>
        <family val="1"/>
        <charset val="204"/>
      </rPr>
      <t>9034</t>
    </r>
    <r>
      <rPr>
        <sz val="11"/>
        <rFont val="Times New Roman"/>
        <family val="1"/>
        <charset val="204"/>
      </rPr>
      <t xml:space="preserve"> 150</t>
    </r>
  </si>
  <si>
    <r>
      <t xml:space="preserve">000 1 17 15020 14 </t>
    </r>
    <r>
      <rPr>
        <i/>
        <sz val="11"/>
        <rFont val="Times New Roman"/>
        <family val="1"/>
        <charset val="204"/>
      </rPr>
      <t>9035</t>
    </r>
    <r>
      <rPr>
        <sz val="11"/>
        <rFont val="Times New Roman"/>
        <family val="1"/>
        <charset val="204"/>
      </rPr>
      <t xml:space="preserve"> 150</t>
    </r>
  </si>
  <si>
    <r>
      <t xml:space="preserve">000 1 17 15020 14 </t>
    </r>
    <r>
      <rPr>
        <i/>
        <sz val="11"/>
        <rFont val="Times New Roman"/>
        <family val="1"/>
        <charset val="204"/>
      </rPr>
      <t>9036</t>
    </r>
    <r>
      <rPr>
        <sz val="11"/>
        <rFont val="Times New Roman"/>
        <family val="1"/>
        <charset val="204"/>
      </rPr>
      <t xml:space="preserve"> 150</t>
    </r>
  </si>
  <si>
    <r>
      <t xml:space="preserve">000 1 17 15020 14 </t>
    </r>
    <r>
      <rPr>
        <i/>
        <sz val="11"/>
        <rFont val="Times New Roman"/>
        <family val="1"/>
        <charset val="204"/>
      </rPr>
      <t>9037</t>
    </r>
    <r>
      <rPr>
        <sz val="11"/>
        <rFont val="Times New Roman"/>
        <family val="1"/>
        <charset val="204"/>
      </rPr>
      <t xml:space="preserve"> 150</t>
    </r>
  </si>
  <si>
    <r>
      <t xml:space="preserve">000 1 17 15020 14 </t>
    </r>
    <r>
      <rPr>
        <i/>
        <sz val="11"/>
        <rFont val="Times New Roman"/>
        <family val="1"/>
        <charset val="204"/>
      </rPr>
      <t>9038</t>
    </r>
    <r>
      <rPr>
        <sz val="11"/>
        <rFont val="Times New Roman"/>
        <family val="1"/>
        <charset val="204"/>
      </rPr>
      <t xml:space="preserve"> 150</t>
    </r>
  </si>
  <si>
    <r>
      <t xml:space="preserve">000 1 17 15020 14 </t>
    </r>
    <r>
      <rPr>
        <i/>
        <sz val="11"/>
        <rFont val="Times New Roman"/>
        <family val="1"/>
        <charset val="204"/>
      </rPr>
      <t>9039</t>
    </r>
    <r>
      <rPr>
        <sz val="11"/>
        <rFont val="Times New Roman"/>
        <family val="1"/>
        <charset val="204"/>
      </rPr>
      <t xml:space="preserve"> 150</t>
    </r>
  </si>
  <si>
    <r>
      <t xml:space="preserve">000 1 17 15020 14 </t>
    </r>
    <r>
      <rPr>
        <i/>
        <sz val="11"/>
        <rFont val="Times New Roman"/>
        <family val="1"/>
        <charset val="204"/>
      </rPr>
      <t>9040</t>
    </r>
    <r>
      <rPr>
        <sz val="11"/>
        <rFont val="Times New Roman"/>
        <family val="1"/>
        <charset val="204"/>
      </rPr>
      <t xml:space="preserve"> 150</t>
    </r>
  </si>
  <si>
    <r>
      <t xml:space="preserve">000 1 17 15020 14 </t>
    </r>
    <r>
      <rPr>
        <i/>
        <sz val="11"/>
        <rFont val="Times New Roman"/>
        <family val="1"/>
        <charset val="204"/>
      </rPr>
      <t>9041</t>
    </r>
    <r>
      <rPr>
        <sz val="11"/>
        <rFont val="Times New Roman"/>
        <family val="1"/>
        <charset val="204"/>
      </rPr>
      <t xml:space="preserve"> 150</t>
    </r>
  </si>
  <si>
    <r>
      <t xml:space="preserve">000 1 17 15020 14 </t>
    </r>
    <r>
      <rPr>
        <i/>
        <sz val="11"/>
        <rFont val="Times New Roman"/>
        <family val="1"/>
        <charset val="204"/>
      </rPr>
      <t>9042</t>
    </r>
    <r>
      <rPr>
        <sz val="11"/>
        <rFont val="Times New Roman"/>
        <family val="1"/>
        <charset val="204"/>
      </rPr>
      <t xml:space="preserve"> 150</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</si>
  <si>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деревне Итомля Ржевского муниципального округа Тверской области")</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</si>
  <si>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населенном пункте д. Зайцево сельского поселения "Чертолино" Ржевского района Тверской области")</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</si>
  <si>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"Устройство контейнерной площадки по адресу: Тверская область, Ржевский район, Сельское поселение "Есинка", деревня Домашино, Библиотечный переулок")</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</si>
  <si>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контейнерных площадок в населенном пункте д. Азарово сельского поселения "Чертолино" Ржевского района Тверской области")</t>
    </r>
  </si>
  <si>
    <r>
      <t>Инициативные платежи, зачисляемые в бюджеты муниципальных округов</t>
    </r>
    <r>
      <rPr>
        <i/>
        <sz val="11"/>
        <rFont val="Times New Roman"/>
        <family val="1"/>
        <charset val="204"/>
      </rPr>
      <t xml:space="preserve"> (на реализацию программы по поддержке местных инициатив в Тверской области "Модернизация уличного освещения в деревне Бунегино сельского поселения "Итомля" Ржевского района Тверской области")</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</si>
  <si>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"Ремонт проезжей части улицы деревни Артемово сельского поселения "Медведево" Ржевского района Тверской области")</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</si>
  <si>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контейнерной площадки, расположенной по адресу: Тверская область, Ржевский район, сельское поселение "Успенское", деревня Выдрино")</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</si>
  <si>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"Устройство детской спортивной площадки в д. Васюково сельского поселения "Успенское", Ржевского района Тверской области")</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</si>
  <si>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"Ремонт внутрипоселенческой дороги д. Мончорово, сельского поселения "Хорошево" Ржевского района Тверской области")</t>
    </r>
  </si>
  <si>
    <r>
      <t xml:space="preserve">Инициативные платежи, зачисляемые в бюджеты муниципальных округов </t>
    </r>
    <r>
      <rPr>
        <i/>
        <sz val="11"/>
        <rFont val="Times New Roman"/>
        <family val="1"/>
        <charset val="204"/>
      </rPr>
      <t>(на реализацию программы по поддержке местных инициатив в Тверской области "Ремонт внутрипоселенческой дороги д. Костерёво, сельского поселения "Хорошево" Ржевского района Тверской области")</t>
    </r>
  </si>
  <si>
    <t>000 2 02 20077 14 0000 150</t>
  </si>
  <si>
    <t>Субсидии бюджетаммуниципальных округов на софинансирование капитальных вложений в объекты муниципальной собственности</t>
  </si>
  <si>
    <r>
      <t xml:space="preserve">Субсидии бюджетам муниципальных округов на софинансирование капитальных вложений в объекты муниципальной собственности </t>
    </r>
    <r>
      <rPr>
        <i/>
        <sz val="11"/>
        <rFont val="Times New Roman"/>
        <family val="1"/>
        <charset val="204"/>
      </rPr>
      <t>(на развитие системы газоснабжения населенных пунктов Тверской области)</t>
    </r>
  </si>
  <si>
    <t>000 2 02 25497 14 0000 150</t>
  </si>
  <si>
    <t>Субсидии бюджетам муниципальных округов на реализацию мероприятий по обеспечению жильем молодых семей</t>
  </si>
  <si>
    <r>
      <t xml:space="preserve">000 2 02 29999 14 </t>
    </r>
    <r>
      <rPr>
        <i/>
        <sz val="11"/>
        <rFont val="Times New Roman"/>
        <family val="1"/>
        <charset val="204"/>
      </rPr>
      <t>2075</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</si>
  <si>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приобретение и установку плоскостных спортивных сооружений и оборудования на плоскостные спортивные сооружения на территории Тверской области)</t>
    </r>
  </si>
  <si>
    <r>
      <t xml:space="preserve">000 2 02 29999 14 </t>
    </r>
    <r>
      <rPr>
        <i/>
        <sz val="11"/>
        <rFont val="Times New Roman"/>
        <family val="1"/>
        <charset val="204"/>
      </rPr>
      <t>2189</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</si>
  <si>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укрепление материально-технической базы муниципальных спортивных школ)</t>
    </r>
  </si>
  <si>
    <r>
      <t xml:space="preserve">000 2 02 29999 14 </t>
    </r>
    <r>
      <rPr>
        <i/>
        <sz val="11"/>
        <rFont val="Times New Roman"/>
        <family val="1"/>
        <charset val="204"/>
      </rPr>
      <t>2190</t>
    </r>
    <r>
      <rPr>
        <sz val="11"/>
        <rFont val="Times New Roman"/>
        <family val="1"/>
        <charset val="204"/>
      </rPr>
      <t xml:space="preserve"> 150</t>
    </r>
  </si>
  <si>
    <r>
      <t xml:space="preserve">Прочие субсидии бюджетам бюджетам муниципальных округов </t>
    </r>
    <r>
      <rPr>
        <i/>
        <sz val="11"/>
        <rFont val="Times New Roman"/>
        <family val="1"/>
        <charset val="204"/>
      </rPr>
      <t>(на укрепление материально-технической базы муниципальных общеобразовательных организаций)</t>
    </r>
  </si>
  <si>
    <r>
      <t xml:space="preserve">000 2 02 29999 14 </t>
    </r>
    <r>
      <rPr>
        <i/>
        <sz val="11"/>
        <rFont val="Times New Roman"/>
        <family val="1"/>
        <charset val="204"/>
      </rPr>
      <t>2206</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</si>
  <si>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проведение капитального ремонта объектов теплоэнергетических комплексов муниципальных образований Тверской области)</t>
    </r>
  </si>
  <si>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</si>
  <si>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r>
      <t xml:space="preserve">000 2 02 29999 14 </t>
    </r>
    <r>
      <rPr>
        <i/>
        <sz val="11"/>
        <rFont val="Times New Roman"/>
        <family val="1"/>
        <charset val="204"/>
      </rPr>
      <t>2045</t>
    </r>
    <r>
      <rPr>
        <sz val="11"/>
        <rFont val="Times New Roman"/>
        <family val="1"/>
        <charset val="204"/>
      </rPr>
      <t xml:space="preserve"> 150</t>
    </r>
  </si>
  <si>
    <r>
      <t xml:space="preserve">Прочие субсидии бюджетам муниципальных округов </t>
    </r>
    <r>
      <rPr>
        <i/>
        <sz val="11"/>
        <rFont val="Times New Roman"/>
        <family val="1"/>
        <charset val="204"/>
      </rPr>
      <t>(на обеспечение жилыми помещениями малоимущих многодетных семей, нуждающихся в жилых помещениях)</t>
    </r>
  </si>
  <si>
    <t>Приложение № 2</t>
  </si>
  <si>
    <t xml:space="preserve">      от  27.02.2023 № 107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</si>
</sst>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charset val="204"/>
      <scheme val="minor"/>
    </font>
    <font>
      <sz val="9"/>
      <name val="Times New Roman"/>
      <family val="1"/>
      <charset val="204"/>
    </font>
    <font>
      <sz val="10"/>
      <name val="Times New Roman"/>
      <family val="1"/>
      <charset val="204"/>
    </font>
    <font>
      <b/>
      <sz val="12"/>
      <name val="Times New Roman"/>
      <family val="1"/>
      <charset val="204"/>
    </font>
    <font>
      <b/>
      <sz val="13"/>
      <name val="Times New Roman"/>
      <family val="1"/>
      <charset val="204"/>
    </font>
    <font>
      <b/>
      <sz val="10"/>
      <name val="Times New Roman"/>
      <family val="1"/>
      <charset val="204"/>
    </font>
    <font>
      <sz val="11"/>
      <name val="Times New Roman"/>
      <family val="1"/>
      <charset val="204"/>
    </font>
    <font>
      <i/>
      <sz val="11"/>
      <name val="Times New Roman"/>
      <family val="1"/>
      <charset val="204"/>
    </font>
    <font>
      <b/>
      <sz val="11"/>
      <name val="Times New Roman"/>
      <family val="1"/>
      <charset val="204"/>
    </font>
    <font>
      <sz val="11"/>
      <color indexed="8"/>
      <name val="Times New Roman"/>
      <family val="1"/>
      <charset val="204"/>
    </font>
    <font>
      <i/>
      <sz val="11"/>
      <color indexed="8"/>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62">
    <xf numFmtId="0" fontId="0" fillId="0" borderId="0" xfId="0"/>
    <xf numFmtId="0" fontId="6" fillId="0" borderId="6" xfId="0" applyFont="1" applyFill="1" applyBorder="1" applyAlignment="1">
      <alignment horizontal="left"/>
    </xf>
    <xf numFmtId="0" fontId="6" fillId="0" borderId="6" xfId="0" applyNumberFormat="1" applyFont="1" applyFill="1" applyBorder="1" applyAlignment="1">
      <alignment horizontal="left" wrapText="1"/>
    </xf>
    <xf numFmtId="0" fontId="6" fillId="0" borderId="0" xfId="0" applyFont="1" applyFill="1"/>
    <xf numFmtId="0" fontId="5" fillId="0" borderId="6" xfId="0" applyFont="1" applyFill="1" applyBorder="1" applyAlignment="1">
      <alignment horizontal="center" vertical="center" wrapText="1"/>
    </xf>
    <xf numFmtId="164" fontId="6" fillId="0" borderId="6" xfId="0" applyNumberFormat="1" applyFont="1" applyFill="1" applyBorder="1" applyAlignment="1">
      <alignment horizontal="right" wrapText="1"/>
    </xf>
    <xf numFmtId="0" fontId="1" fillId="0" borderId="0" xfId="0" applyFont="1" applyFill="1" applyAlignment="1">
      <alignment horizontal="right" indent="1"/>
    </xf>
    <xf numFmtId="164" fontId="6" fillId="0" borderId="4" xfId="0" applyNumberFormat="1" applyFont="1" applyFill="1" applyBorder="1" applyAlignment="1">
      <alignment horizontal="right" wrapText="1"/>
    </xf>
    <xf numFmtId="0" fontId="2" fillId="0" borderId="0" xfId="0" applyFont="1" applyFill="1"/>
    <xf numFmtId="0" fontId="2" fillId="0" borderId="0" xfId="0" applyFont="1" applyFill="1" applyAlignment="1"/>
    <xf numFmtId="0" fontId="4" fillId="0" borderId="0" xfId="0" applyFont="1" applyFill="1"/>
    <xf numFmtId="0" fontId="2" fillId="0" borderId="0" xfId="0" applyFont="1" applyFill="1" applyAlignment="1">
      <alignment vertical="center"/>
    </xf>
    <xf numFmtId="0" fontId="2" fillId="0" borderId="0" xfId="0" applyNumberFormat="1" applyFont="1" applyFill="1" applyAlignment="1">
      <alignment horizontal="left"/>
    </xf>
    <xf numFmtId="0" fontId="2" fillId="0" borderId="0" xfId="0" applyFont="1" applyFill="1" applyAlignment="1">
      <alignment horizontal="right"/>
    </xf>
    <xf numFmtId="0" fontId="6" fillId="0" borderId="1" xfId="0" applyNumberFormat="1" applyFont="1" applyFill="1" applyBorder="1" applyAlignment="1">
      <alignment horizontal="left" wrapText="1"/>
    </xf>
    <xf numFmtId="0" fontId="6" fillId="0" borderId="2" xfId="0" applyFont="1" applyFill="1" applyBorder="1" applyAlignment="1"/>
    <xf numFmtId="165" fontId="6" fillId="0" borderId="0" xfId="0" applyNumberFormat="1" applyFont="1" applyFill="1"/>
    <xf numFmtId="0" fontId="6" fillId="0" borderId="6" xfId="0" applyFont="1" applyFill="1" applyBorder="1" applyAlignment="1"/>
    <xf numFmtId="0" fontId="6" fillId="0" borderId="4" xfId="0" applyNumberFormat="1" applyFont="1" applyFill="1" applyBorder="1" applyAlignment="1">
      <alignment horizontal="left" wrapText="1"/>
    </xf>
    <xf numFmtId="0" fontId="6" fillId="0" borderId="4" xfId="0" applyNumberFormat="1" applyFont="1" applyFill="1" applyBorder="1" applyAlignment="1">
      <alignment wrapText="1"/>
    </xf>
    <xf numFmtId="0" fontId="6" fillId="0" borderId="5" xfId="0" applyFont="1" applyFill="1" applyBorder="1" applyAlignment="1">
      <alignment horizontal="left"/>
    </xf>
    <xf numFmtId="0" fontId="6" fillId="0" borderId="5" xfId="0" applyNumberFormat="1" applyFont="1" applyFill="1" applyBorder="1" applyAlignment="1">
      <alignment horizontal="left" wrapText="1"/>
    </xf>
    <xf numFmtId="0" fontId="6" fillId="0" borderId="1" xfId="0" applyFont="1" applyFill="1" applyBorder="1" applyAlignment="1">
      <alignment horizontal="left"/>
    </xf>
    <xf numFmtId="0" fontId="6" fillId="0" borderId="7" xfId="0" applyFont="1" applyFill="1" applyBorder="1" applyAlignment="1">
      <alignment horizontal="left"/>
    </xf>
    <xf numFmtId="0" fontId="6" fillId="0" borderId="7" xfId="0" applyNumberFormat="1" applyFont="1" applyFill="1" applyBorder="1" applyAlignment="1">
      <alignment horizontal="left" wrapText="1"/>
    </xf>
    <xf numFmtId="0" fontId="6" fillId="0" borderId="6" xfId="0" applyNumberFormat="1" applyFont="1" applyFill="1" applyBorder="1" applyAlignment="1">
      <alignment wrapText="1"/>
    </xf>
    <xf numFmtId="0" fontId="1" fillId="0" borderId="0" xfId="0" applyFont="1" applyFill="1" applyAlignment="1">
      <alignment horizontal="center" vertical="top"/>
    </xf>
    <xf numFmtId="0" fontId="1" fillId="0" borderId="0" xfId="0" applyFont="1" applyFill="1"/>
    <xf numFmtId="0" fontId="1" fillId="0" borderId="0" xfId="0" applyFont="1" applyFill="1" applyAlignment="1"/>
    <xf numFmtId="0" fontId="1" fillId="0" borderId="0" xfId="0" applyFont="1" applyFill="1" applyAlignment="1">
      <alignment horizontal="right" vertical="top"/>
    </xf>
    <xf numFmtId="164" fontId="7" fillId="0" borderId="6" xfId="0" applyNumberFormat="1" applyFont="1" applyFill="1" applyBorder="1" applyAlignment="1">
      <alignment horizontal="right" wrapText="1"/>
    </xf>
    <xf numFmtId="164" fontId="7" fillId="0" borderId="4" xfId="0" applyNumberFormat="1" applyFont="1" applyFill="1" applyBorder="1" applyAlignment="1">
      <alignment horizontal="right" wrapText="1"/>
    </xf>
    <xf numFmtId="0" fontId="7" fillId="0" borderId="0" xfId="0" applyFont="1" applyFill="1"/>
    <xf numFmtId="0" fontId="6" fillId="0" borderId="2" xfId="0" applyFont="1" applyFill="1" applyBorder="1" applyAlignment="1">
      <alignment horizontal="left"/>
    </xf>
    <xf numFmtId="0" fontId="9" fillId="0" borderId="6" xfId="0" applyNumberFormat="1" applyFont="1" applyFill="1" applyBorder="1" applyAlignment="1">
      <alignment horizontal="left" wrapText="1"/>
    </xf>
    <xf numFmtId="0" fontId="9" fillId="0" borderId="6" xfId="0" applyNumberFormat="1" applyFont="1" applyFill="1" applyBorder="1" applyAlignment="1">
      <alignment wrapText="1"/>
    </xf>
    <xf numFmtId="0" fontId="6" fillId="0" borderId="8" xfId="0" applyFont="1" applyFill="1" applyBorder="1" applyAlignment="1">
      <alignment horizontal="left"/>
    </xf>
    <xf numFmtId="0" fontId="7" fillId="0" borderId="8" xfId="0" applyNumberFormat="1" applyFont="1" applyFill="1" applyBorder="1" applyAlignment="1">
      <alignment horizontal="left" wrapText="1"/>
    </xf>
    <xf numFmtId="0" fontId="6" fillId="0" borderId="8" xfId="0" applyNumberFormat="1" applyFont="1" applyFill="1" applyBorder="1" applyAlignment="1">
      <alignment horizontal="left" wrapText="1"/>
    </xf>
    <xf numFmtId="164" fontId="7" fillId="0" borderId="0" xfId="0" applyNumberFormat="1" applyFont="1" applyFill="1" applyBorder="1" applyAlignment="1">
      <alignment horizontal="right" wrapText="1"/>
    </xf>
    <xf numFmtId="0" fontId="6" fillId="0" borderId="6" xfId="0" applyFont="1" applyFill="1" applyBorder="1" applyAlignment="1">
      <alignment horizontal="left" wrapText="1"/>
    </xf>
    <xf numFmtId="0" fontId="6" fillId="0" borderId="2" xfId="0" applyNumberFormat="1" applyFont="1" applyFill="1" applyBorder="1" applyAlignment="1" applyProtection="1">
      <alignment horizontal="left" wrapText="1"/>
    </xf>
    <xf numFmtId="164" fontId="6" fillId="0" borderId="5" xfId="0" applyNumberFormat="1" applyFont="1" applyFill="1" applyBorder="1" applyAlignment="1">
      <alignment horizontal="right" wrapText="1"/>
    </xf>
    <xf numFmtId="0" fontId="6" fillId="0" borderId="1" xfId="0" applyFont="1" applyFill="1" applyBorder="1" applyAlignment="1"/>
    <xf numFmtId="0" fontId="6" fillId="0" borderId="6" xfId="0" applyNumberFormat="1" applyFont="1" applyFill="1" applyBorder="1" applyAlignment="1">
      <alignment horizontal="left" wrapText="1" indent="2"/>
    </xf>
    <xf numFmtId="0" fontId="8" fillId="0" borderId="6" xfId="0" applyFont="1" applyFill="1" applyBorder="1" applyAlignment="1">
      <alignment horizontal="left"/>
    </xf>
    <xf numFmtId="0" fontId="8" fillId="0" borderId="6" xfId="0" applyNumberFormat="1" applyFont="1" applyFill="1" applyBorder="1" applyAlignment="1">
      <alignment horizontal="left" wrapText="1"/>
    </xf>
    <xf numFmtId="164" fontId="8" fillId="0" borderId="6" xfId="0" applyNumberFormat="1" applyFont="1" applyFill="1" applyBorder="1" applyAlignment="1">
      <alignment horizontal="right" wrapText="1"/>
    </xf>
    <xf numFmtId="0" fontId="1" fillId="0" borderId="0" xfId="0" applyFont="1" applyFill="1" applyAlignment="1">
      <alignment horizontal="right" vertical="top"/>
    </xf>
    <xf numFmtId="0" fontId="6" fillId="0" borderId="6" xfId="0" applyFont="1" applyFill="1" applyBorder="1" applyAlignment="1">
      <alignment horizontal="left" wrapText="1" indent="1"/>
    </xf>
    <xf numFmtId="0" fontId="6" fillId="0" borderId="0" xfId="0" applyFont="1" applyFill="1" applyAlignment="1">
      <alignment horizontal="left" wrapText="1" indent="1"/>
    </xf>
    <xf numFmtId="0" fontId="6" fillId="0" borderId="6" xfId="0" applyNumberFormat="1" applyFont="1" applyFill="1" applyBorder="1" applyAlignment="1">
      <alignment horizontal="left" wrapText="1" indent="1"/>
    </xf>
    <xf numFmtId="0" fontId="1" fillId="0" borderId="0" xfId="0" applyFont="1" applyFill="1" applyAlignment="1">
      <alignment horizontal="right" vertical="top"/>
    </xf>
    <xf numFmtId="0" fontId="1" fillId="0" borderId="0" xfId="0" applyFont="1" applyFill="1" applyAlignment="1">
      <alignment horizontal="right"/>
    </xf>
    <xf numFmtId="0" fontId="3" fillId="0" borderId="0" xfId="0" applyFont="1" applyFill="1" applyAlignment="1">
      <alignment horizont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1"/>
  <sheetViews>
    <sheetView tabSelected="1" view="pageBreakPreview" topLeftCell="A280" zoomScaleSheetLayoutView="100" workbookViewId="0">
      <selection activeCell="J7" sqref="J7"/>
    </sheetView>
  </sheetViews>
  <sheetFormatPr defaultColWidth="9.140625" defaultRowHeight="12.75" x14ac:dyDescent="0.2"/>
  <cols>
    <col min="1" max="1" width="24.5703125" style="9" customWidth="1"/>
    <col min="2" max="2" width="46" style="12" customWidth="1"/>
    <col min="3" max="5" width="11.85546875" style="8" bestFit="1" customWidth="1"/>
    <col min="6" max="16384" width="9.140625" style="8"/>
  </cols>
  <sheetData>
    <row r="1" spans="1:10" s="27" customFormat="1" ht="13.15" customHeight="1" x14ac:dyDescent="0.25">
      <c r="A1" s="26"/>
      <c r="B1" s="52" t="s">
        <v>561</v>
      </c>
      <c r="C1" s="52"/>
      <c r="D1" s="52"/>
      <c r="E1" s="52"/>
      <c r="J1" s="10"/>
    </row>
    <row r="2" spans="1:10" s="27" customFormat="1" ht="13.15" customHeight="1" x14ac:dyDescent="0.25">
      <c r="A2" s="26"/>
      <c r="B2" s="52" t="s">
        <v>337</v>
      </c>
      <c r="C2" s="52"/>
      <c r="D2" s="52"/>
      <c r="E2" s="52"/>
      <c r="J2" s="10"/>
    </row>
    <row r="3" spans="1:10" ht="13.15" customHeight="1" x14ac:dyDescent="0.2">
      <c r="B3" s="53" t="s">
        <v>562</v>
      </c>
      <c r="C3" s="53"/>
      <c r="D3" s="53"/>
      <c r="E3" s="53"/>
      <c r="F3" s="28"/>
    </row>
    <row r="4" spans="1:10" s="27" customFormat="1" x14ac:dyDescent="0.2">
      <c r="A4" s="26"/>
      <c r="B4" s="52" t="s">
        <v>468</v>
      </c>
      <c r="C4" s="52"/>
      <c r="D4" s="52"/>
      <c r="E4" s="52"/>
      <c r="J4" s="11"/>
    </row>
    <row r="5" spans="1:10" s="27" customFormat="1" x14ac:dyDescent="0.2">
      <c r="A5" s="26"/>
      <c r="B5" s="52" t="s">
        <v>473</v>
      </c>
      <c r="C5" s="52"/>
      <c r="D5" s="52"/>
      <c r="E5" s="52"/>
      <c r="J5" s="11"/>
    </row>
    <row r="6" spans="1:10" s="27" customFormat="1" x14ac:dyDescent="0.2">
      <c r="A6" s="26"/>
      <c r="B6" s="29"/>
      <c r="C6" s="48"/>
      <c r="D6" s="48"/>
      <c r="E6" s="48"/>
      <c r="J6" s="11"/>
    </row>
    <row r="7" spans="1:10" s="27" customFormat="1" x14ac:dyDescent="0.2">
      <c r="A7" s="26"/>
      <c r="B7" s="29"/>
      <c r="C7" s="48"/>
      <c r="D7" s="48"/>
      <c r="E7" s="48"/>
      <c r="J7" s="11"/>
    </row>
    <row r="8" spans="1:10" s="10" customFormat="1" ht="16.5" x14ac:dyDescent="0.25">
      <c r="A8" s="54" t="s">
        <v>339</v>
      </c>
      <c r="B8" s="54"/>
      <c r="C8" s="54"/>
      <c r="D8" s="54"/>
      <c r="E8" s="54"/>
    </row>
    <row r="9" spans="1:10" s="10" customFormat="1" ht="16.5" x14ac:dyDescent="0.25">
      <c r="A9" s="54" t="s">
        <v>458</v>
      </c>
      <c r="B9" s="54"/>
      <c r="C9" s="54"/>
      <c r="D9" s="54"/>
      <c r="E9" s="54"/>
    </row>
    <row r="10" spans="1:10" x14ac:dyDescent="0.2">
      <c r="C10" s="6"/>
      <c r="D10" s="6"/>
      <c r="E10" s="13"/>
    </row>
    <row r="11" spans="1:10" s="11" customFormat="1" ht="18.75" customHeight="1" x14ac:dyDescent="0.25">
      <c r="A11" s="55" t="s">
        <v>0</v>
      </c>
      <c r="B11" s="57" t="s">
        <v>1</v>
      </c>
      <c r="C11" s="59" t="s">
        <v>2</v>
      </c>
      <c r="D11" s="60"/>
      <c r="E11" s="61"/>
    </row>
    <row r="12" spans="1:10" s="11" customFormat="1" ht="21.6" customHeight="1" x14ac:dyDescent="0.25">
      <c r="A12" s="56"/>
      <c r="B12" s="58"/>
      <c r="C12" s="4" t="s">
        <v>225</v>
      </c>
      <c r="D12" s="4" t="s">
        <v>314</v>
      </c>
      <c r="E12" s="4" t="s">
        <v>338</v>
      </c>
    </row>
    <row r="13" spans="1:10" s="3" customFormat="1" ht="18" customHeight="1" x14ac:dyDescent="0.25">
      <c r="A13" s="1" t="s">
        <v>3</v>
      </c>
      <c r="B13" s="2" t="s">
        <v>4</v>
      </c>
      <c r="C13" s="5">
        <f>SUM(C14+C21+C31+C47+C53+C58+C60+C70+C75+C79+C85+C151)</f>
        <v>858670.1</v>
      </c>
      <c r="D13" s="5">
        <f>SUM(D14+D21+D31+D47+D53+D58+D60+D70+D75+D79+D85+D151)</f>
        <v>826300.50000000012</v>
      </c>
      <c r="E13" s="5">
        <f>SUM(E14+E21+E31+E47+E53+E58+E60+E70+E75+E79+E85+E151)</f>
        <v>804518.40000000002</v>
      </c>
    </row>
    <row r="14" spans="1:10" s="3" customFormat="1" ht="18" customHeight="1" x14ac:dyDescent="0.25">
      <c r="A14" s="1" t="s">
        <v>5</v>
      </c>
      <c r="B14" s="2" t="s">
        <v>6</v>
      </c>
      <c r="C14" s="5">
        <f>SUM(C15)</f>
        <v>579183.79999999993</v>
      </c>
      <c r="D14" s="5">
        <f>SUM(D15)</f>
        <v>551552.60000000009</v>
      </c>
      <c r="E14" s="5">
        <f>SUM(E15)</f>
        <v>525909.1</v>
      </c>
    </row>
    <row r="15" spans="1:10" s="3" customFormat="1" ht="18" customHeight="1" x14ac:dyDescent="0.25">
      <c r="A15" s="1" t="s">
        <v>7</v>
      </c>
      <c r="B15" s="14" t="s">
        <v>8</v>
      </c>
      <c r="C15" s="5">
        <f>SUM(C16:C20)</f>
        <v>579183.79999999993</v>
      </c>
      <c r="D15" s="5">
        <f>SUM(D16:D20)</f>
        <v>551552.60000000009</v>
      </c>
      <c r="E15" s="5">
        <f>SUM(E16:E20)</f>
        <v>525909.1</v>
      </c>
    </row>
    <row r="16" spans="1:10" s="3" customFormat="1" ht="90" x14ac:dyDescent="0.25">
      <c r="A16" s="15" t="s">
        <v>9</v>
      </c>
      <c r="B16" s="2" t="s">
        <v>10</v>
      </c>
      <c r="C16" s="7">
        <v>565973.5</v>
      </c>
      <c r="D16" s="7">
        <v>538719.1</v>
      </c>
      <c r="E16" s="7">
        <v>513408</v>
      </c>
    </row>
    <row r="17" spans="1:6" s="3" customFormat="1" ht="135" x14ac:dyDescent="0.25">
      <c r="A17" s="15" t="s">
        <v>11</v>
      </c>
      <c r="B17" s="2" t="s">
        <v>12</v>
      </c>
      <c r="C17" s="7">
        <v>1033.2</v>
      </c>
      <c r="D17" s="7">
        <v>991.8</v>
      </c>
      <c r="E17" s="7">
        <v>950.8</v>
      </c>
    </row>
    <row r="18" spans="1:6" s="3" customFormat="1" ht="60" x14ac:dyDescent="0.25">
      <c r="A18" s="15" t="s">
        <v>13</v>
      </c>
      <c r="B18" s="2" t="s">
        <v>14</v>
      </c>
      <c r="C18" s="7">
        <v>8846.1</v>
      </c>
      <c r="D18" s="7">
        <v>8453.9</v>
      </c>
      <c r="E18" s="7">
        <v>8082.5</v>
      </c>
      <c r="F18" s="16"/>
    </row>
    <row r="19" spans="1:6" s="3" customFormat="1" ht="105" x14ac:dyDescent="0.25">
      <c r="A19" s="15" t="s">
        <v>465</v>
      </c>
      <c r="B19" s="2" t="s">
        <v>466</v>
      </c>
      <c r="C19" s="7">
        <v>1865.4</v>
      </c>
      <c r="D19" s="7">
        <v>1893.5</v>
      </c>
      <c r="E19" s="7">
        <v>1936.1</v>
      </c>
      <c r="F19" s="16"/>
    </row>
    <row r="20" spans="1:6" s="3" customFormat="1" ht="120" x14ac:dyDescent="0.25">
      <c r="A20" s="17" t="s">
        <v>279</v>
      </c>
      <c r="B20" s="18" t="s">
        <v>467</v>
      </c>
      <c r="C20" s="7">
        <v>1465.6</v>
      </c>
      <c r="D20" s="7">
        <v>1494.3</v>
      </c>
      <c r="E20" s="7">
        <v>1531.7</v>
      </c>
      <c r="F20" s="16"/>
    </row>
    <row r="21" spans="1:6" s="3" customFormat="1" ht="45" x14ac:dyDescent="0.25">
      <c r="A21" s="1" t="s">
        <v>15</v>
      </c>
      <c r="B21" s="19" t="s">
        <v>16</v>
      </c>
      <c r="C21" s="5">
        <f>SUM(C22)</f>
        <v>36775.800000000003</v>
      </c>
      <c r="D21" s="5">
        <f>SUM(D22)</f>
        <v>39629.700000000004</v>
      </c>
      <c r="E21" s="5">
        <f>SUM(E22)</f>
        <v>41777</v>
      </c>
    </row>
    <row r="22" spans="1:6" s="3" customFormat="1" ht="45" x14ac:dyDescent="0.25">
      <c r="A22" s="1" t="s">
        <v>17</v>
      </c>
      <c r="B22" s="18" t="s">
        <v>18</v>
      </c>
      <c r="C22" s="5">
        <f>SUM(C23+C25+C27+C29)</f>
        <v>36775.800000000003</v>
      </c>
      <c r="D22" s="5">
        <f>SUM(D23+D25+D27+D29)</f>
        <v>39629.700000000004</v>
      </c>
      <c r="E22" s="5">
        <f>SUM(E23+E25+E27+E29)</f>
        <v>41777</v>
      </c>
    </row>
    <row r="23" spans="1:6" s="3" customFormat="1" ht="90" x14ac:dyDescent="0.25">
      <c r="A23" s="1" t="s">
        <v>19</v>
      </c>
      <c r="B23" s="2" t="s">
        <v>20</v>
      </c>
      <c r="C23" s="5">
        <f>SUM(C24)</f>
        <v>17418.900000000001</v>
      </c>
      <c r="D23" s="5">
        <f>SUM(D24)</f>
        <v>18906.599999999999</v>
      </c>
      <c r="E23" s="5">
        <f>SUM(E24)</f>
        <v>19980.099999999999</v>
      </c>
    </row>
    <row r="24" spans="1:6" s="3" customFormat="1" ht="150" x14ac:dyDescent="0.25">
      <c r="A24" s="1" t="s">
        <v>174</v>
      </c>
      <c r="B24" s="2" t="s">
        <v>179</v>
      </c>
      <c r="C24" s="5">
        <v>17418.900000000001</v>
      </c>
      <c r="D24" s="5">
        <v>18906.599999999999</v>
      </c>
      <c r="E24" s="5">
        <v>19980.099999999999</v>
      </c>
    </row>
    <row r="25" spans="1:6" s="3" customFormat="1" ht="105" x14ac:dyDescent="0.25">
      <c r="A25" s="1" t="s">
        <v>21</v>
      </c>
      <c r="B25" s="2" t="s">
        <v>22</v>
      </c>
      <c r="C25" s="5">
        <f>SUM(C26)</f>
        <v>121</v>
      </c>
      <c r="D25" s="5">
        <f>SUM(D26)</f>
        <v>129.19999999999999</v>
      </c>
      <c r="E25" s="5">
        <f>SUM(E26)</f>
        <v>132.9</v>
      </c>
    </row>
    <row r="26" spans="1:6" s="3" customFormat="1" ht="165" x14ac:dyDescent="0.25">
      <c r="A26" s="1" t="s">
        <v>175</v>
      </c>
      <c r="B26" s="2" t="s">
        <v>178</v>
      </c>
      <c r="C26" s="5">
        <v>121</v>
      </c>
      <c r="D26" s="5">
        <v>129.19999999999999</v>
      </c>
      <c r="E26" s="5">
        <v>132.9</v>
      </c>
    </row>
    <row r="27" spans="1:6" s="3" customFormat="1" ht="90" x14ac:dyDescent="0.25">
      <c r="A27" s="1" t="s">
        <v>23</v>
      </c>
      <c r="B27" s="2" t="s">
        <v>24</v>
      </c>
      <c r="C27" s="5">
        <f>SUM(C28)</f>
        <v>21533.200000000001</v>
      </c>
      <c r="D27" s="5">
        <f>SUM(D28)</f>
        <v>23070</v>
      </c>
      <c r="E27" s="5">
        <f>SUM(E28)</f>
        <v>24124.400000000001</v>
      </c>
    </row>
    <row r="28" spans="1:6" s="3" customFormat="1" ht="150" x14ac:dyDescent="0.25">
      <c r="A28" s="1" t="s">
        <v>176</v>
      </c>
      <c r="B28" s="2" t="s">
        <v>177</v>
      </c>
      <c r="C28" s="5">
        <v>21533.200000000001</v>
      </c>
      <c r="D28" s="5">
        <v>23070</v>
      </c>
      <c r="E28" s="5">
        <v>24124.400000000001</v>
      </c>
    </row>
    <row r="29" spans="1:6" s="3" customFormat="1" ht="90" x14ac:dyDescent="0.25">
      <c r="A29" s="20" t="s">
        <v>25</v>
      </c>
      <c r="B29" s="2" t="s">
        <v>26</v>
      </c>
      <c r="C29" s="5">
        <f>SUM(C30)</f>
        <v>-2297.3000000000002</v>
      </c>
      <c r="D29" s="5">
        <f>SUM(D30)</f>
        <v>-2476.1</v>
      </c>
      <c r="E29" s="5">
        <f>SUM(E30)</f>
        <v>-2460.4</v>
      </c>
    </row>
    <row r="30" spans="1:6" s="3" customFormat="1" ht="150" x14ac:dyDescent="0.25">
      <c r="A30" s="1" t="s">
        <v>226</v>
      </c>
      <c r="B30" s="2" t="s">
        <v>227</v>
      </c>
      <c r="C30" s="5">
        <v>-2297.3000000000002</v>
      </c>
      <c r="D30" s="5">
        <v>-2476.1</v>
      </c>
      <c r="E30" s="5">
        <v>-2460.4</v>
      </c>
    </row>
    <row r="31" spans="1:6" s="3" customFormat="1" ht="15" x14ac:dyDescent="0.25">
      <c r="A31" s="1" t="s">
        <v>27</v>
      </c>
      <c r="B31" s="21" t="s">
        <v>28</v>
      </c>
      <c r="C31" s="5">
        <f>SUM(C32+C40+C43+C46)</f>
        <v>44433.3</v>
      </c>
      <c r="D31" s="5">
        <f>SUM(D32+D40+D43+D46)</f>
        <v>44498.9</v>
      </c>
      <c r="E31" s="5">
        <f>SUM(E32+E40+E43+E46)</f>
        <v>44549.600000000006</v>
      </c>
    </row>
    <row r="32" spans="1:6" s="3" customFormat="1" ht="30" x14ac:dyDescent="0.25">
      <c r="A32" s="1" t="s">
        <v>280</v>
      </c>
      <c r="B32" s="2" t="s">
        <v>281</v>
      </c>
      <c r="C32" s="5">
        <f>SUM(C33+C37)</f>
        <v>32297.3</v>
      </c>
      <c r="D32" s="5">
        <f t="shared" ref="D32:E32" si="0">SUM(D33+D37)</f>
        <v>31521.9</v>
      </c>
      <c r="E32" s="5">
        <f t="shared" si="0"/>
        <v>30689.600000000002</v>
      </c>
    </row>
    <row r="33" spans="1:5" s="3" customFormat="1" ht="45" hidden="1" x14ac:dyDescent="0.25">
      <c r="A33" s="1" t="s">
        <v>284</v>
      </c>
      <c r="B33" s="2" t="s">
        <v>285</v>
      </c>
      <c r="C33" s="5">
        <f>SUM(C34:C35)</f>
        <v>20869</v>
      </c>
      <c r="D33" s="5">
        <f>SUM(D34:D35)</f>
        <v>20116.8</v>
      </c>
      <c r="E33" s="5">
        <f>SUM(E34:E35)</f>
        <v>19493.900000000001</v>
      </c>
    </row>
    <row r="34" spans="1:5" s="3" customFormat="1" ht="45" x14ac:dyDescent="0.25">
      <c r="A34" s="1" t="s">
        <v>282</v>
      </c>
      <c r="B34" s="2" t="s">
        <v>285</v>
      </c>
      <c r="C34" s="5">
        <v>20869</v>
      </c>
      <c r="D34" s="5">
        <v>20116.8</v>
      </c>
      <c r="E34" s="5">
        <v>19493.900000000001</v>
      </c>
    </row>
    <row r="35" spans="1:5" s="3" customFormat="1" ht="60" hidden="1" x14ac:dyDescent="0.25">
      <c r="A35" s="1" t="s">
        <v>283</v>
      </c>
      <c r="B35" s="2" t="s">
        <v>286</v>
      </c>
      <c r="C35" s="5"/>
      <c r="D35" s="5"/>
      <c r="E35" s="5"/>
    </row>
    <row r="36" spans="1:5" s="3" customFormat="1" ht="60" hidden="1" x14ac:dyDescent="0.25">
      <c r="A36" s="1" t="s">
        <v>287</v>
      </c>
      <c r="B36" s="2" t="s">
        <v>288</v>
      </c>
      <c r="C36" s="5"/>
      <c r="D36" s="5"/>
      <c r="E36" s="5"/>
    </row>
    <row r="37" spans="1:5" s="3" customFormat="1" ht="70.900000000000006" customHeight="1" x14ac:dyDescent="0.25">
      <c r="A37" s="1" t="s">
        <v>289</v>
      </c>
      <c r="B37" s="2" t="s">
        <v>290</v>
      </c>
      <c r="C37" s="5">
        <v>11428.3</v>
      </c>
      <c r="D37" s="5">
        <v>11405.1</v>
      </c>
      <c r="E37" s="5">
        <v>11195.7</v>
      </c>
    </row>
    <row r="38" spans="1:5" s="3" customFormat="1" ht="75" hidden="1" x14ac:dyDescent="0.25">
      <c r="A38" s="1" t="s">
        <v>291</v>
      </c>
      <c r="B38" s="2" t="s">
        <v>292</v>
      </c>
      <c r="C38" s="5"/>
      <c r="D38" s="5"/>
      <c r="E38" s="5"/>
    </row>
    <row r="39" spans="1:5" s="3" customFormat="1" ht="42" hidden="1" customHeight="1" x14ac:dyDescent="0.25">
      <c r="A39" s="1" t="s">
        <v>293</v>
      </c>
      <c r="B39" s="2" t="s">
        <v>294</v>
      </c>
      <c r="C39" s="5"/>
      <c r="D39" s="5"/>
      <c r="E39" s="5"/>
    </row>
    <row r="40" spans="1:5" s="3" customFormat="1" ht="30" hidden="1" x14ac:dyDescent="0.25">
      <c r="A40" s="1" t="s">
        <v>29</v>
      </c>
      <c r="B40" s="2" t="s">
        <v>30</v>
      </c>
      <c r="C40" s="5">
        <f>SUM(C41:C42)</f>
        <v>0</v>
      </c>
      <c r="D40" s="5">
        <f>SUM(D41:D42)</f>
        <v>0</v>
      </c>
      <c r="E40" s="5">
        <f>SUM(E41:E42)</f>
        <v>0</v>
      </c>
    </row>
    <row r="41" spans="1:5" s="3" customFormat="1" ht="30" hidden="1" x14ac:dyDescent="0.25">
      <c r="A41" s="1" t="s">
        <v>31</v>
      </c>
      <c r="B41" s="2" t="s">
        <v>30</v>
      </c>
      <c r="C41" s="5"/>
      <c r="D41" s="5"/>
      <c r="E41" s="5"/>
    </row>
    <row r="42" spans="1:5" s="3" customFormat="1" ht="45" hidden="1" x14ac:dyDescent="0.25">
      <c r="A42" s="1" t="s">
        <v>32</v>
      </c>
      <c r="B42" s="2" t="s">
        <v>33</v>
      </c>
      <c r="C42" s="5"/>
      <c r="D42" s="5"/>
      <c r="E42" s="5"/>
    </row>
    <row r="43" spans="1:5" s="3" customFormat="1" ht="15" x14ac:dyDescent="0.25">
      <c r="A43" s="1" t="s">
        <v>34</v>
      </c>
      <c r="B43" s="2" t="s">
        <v>35</v>
      </c>
      <c r="C43" s="5">
        <f>SUM(C44:C45)</f>
        <v>1380</v>
      </c>
      <c r="D43" s="5">
        <f>SUM(D44:D45)</f>
        <v>1445</v>
      </c>
      <c r="E43" s="5">
        <f>SUM(E44:E45)</f>
        <v>1505</v>
      </c>
    </row>
    <row r="44" spans="1:5" s="3" customFormat="1" ht="15" x14ac:dyDescent="0.25">
      <c r="A44" s="1" t="s">
        <v>36</v>
      </c>
      <c r="B44" s="2" t="s">
        <v>35</v>
      </c>
      <c r="C44" s="5">
        <v>1380</v>
      </c>
      <c r="D44" s="5">
        <v>1445</v>
      </c>
      <c r="E44" s="5">
        <v>1505</v>
      </c>
    </row>
    <row r="45" spans="1:5" s="3" customFormat="1" ht="45" hidden="1" x14ac:dyDescent="0.25">
      <c r="A45" s="22" t="s">
        <v>37</v>
      </c>
      <c r="B45" s="14" t="s">
        <v>38</v>
      </c>
      <c r="C45" s="5"/>
      <c r="D45" s="5"/>
      <c r="E45" s="5"/>
    </row>
    <row r="46" spans="1:5" s="3" customFormat="1" ht="46.5" customHeight="1" x14ac:dyDescent="0.25">
      <c r="A46" s="17" t="s">
        <v>340</v>
      </c>
      <c r="B46" s="2" t="s">
        <v>341</v>
      </c>
      <c r="C46" s="7">
        <v>10756</v>
      </c>
      <c r="D46" s="7">
        <v>11532</v>
      </c>
      <c r="E46" s="7">
        <v>12355</v>
      </c>
    </row>
    <row r="47" spans="1:5" s="3" customFormat="1" ht="15" x14ac:dyDescent="0.25">
      <c r="A47" s="20" t="s">
        <v>39</v>
      </c>
      <c r="B47" s="21" t="s">
        <v>40</v>
      </c>
      <c r="C47" s="5">
        <f>SUM(C48+C50)</f>
        <v>109769</v>
      </c>
      <c r="D47" s="5">
        <f>SUM(D48+D50)</f>
        <v>111664</v>
      </c>
      <c r="E47" s="5">
        <f>SUM(E48+E50)</f>
        <v>113605</v>
      </c>
    </row>
    <row r="48" spans="1:5" s="3" customFormat="1" ht="15" x14ac:dyDescent="0.25">
      <c r="A48" s="1" t="s">
        <v>41</v>
      </c>
      <c r="B48" s="2" t="s">
        <v>42</v>
      </c>
      <c r="C48" s="5">
        <f>SUM(C49)</f>
        <v>13630</v>
      </c>
      <c r="D48" s="5">
        <f>SUM(D49)</f>
        <v>13748</v>
      </c>
      <c r="E48" s="5">
        <f>SUM(E49)</f>
        <v>13874</v>
      </c>
    </row>
    <row r="49" spans="1:5" s="3" customFormat="1" ht="60" x14ac:dyDescent="0.25">
      <c r="A49" s="1" t="s">
        <v>342</v>
      </c>
      <c r="B49" s="2" t="s">
        <v>343</v>
      </c>
      <c r="C49" s="5">
        <v>13630</v>
      </c>
      <c r="D49" s="5">
        <v>13748</v>
      </c>
      <c r="E49" s="5">
        <v>13874</v>
      </c>
    </row>
    <row r="50" spans="1:5" s="3" customFormat="1" ht="15" x14ac:dyDescent="0.25">
      <c r="A50" s="1" t="s">
        <v>43</v>
      </c>
      <c r="B50" s="2" t="s">
        <v>44</v>
      </c>
      <c r="C50" s="5">
        <f>SUM(C51+C52)</f>
        <v>96139</v>
      </c>
      <c r="D50" s="5">
        <f>SUM(D51+D52)</f>
        <v>97916</v>
      </c>
      <c r="E50" s="5">
        <f>SUM(E51+E52)</f>
        <v>99731</v>
      </c>
    </row>
    <row r="51" spans="1:5" s="3" customFormat="1" ht="45" x14ac:dyDescent="0.25">
      <c r="A51" s="1" t="s">
        <v>345</v>
      </c>
      <c r="B51" s="2" t="s">
        <v>344</v>
      </c>
      <c r="C51" s="7">
        <v>73540</v>
      </c>
      <c r="D51" s="7">
        <v>75270</v>
      </c>
      <c r="E51" s="7">
        <v>77041</v>
      </c>
    </row>
    <row r="52" spans="1:5" s="3" customFormat="1" ht="45" customHeight="1" x14ac:dyDescent="0.25">
      <c r="A52" s="1" t="s">
        <v>346</v>
      </c>
      <c r="B52" s="2" t="s">
        <v>347</v>
      </c>
      <c r="C52" s="7">
        <v>22599</v>
      </c>
      <c r="D52" s="7">
        <v>22646</v>
      </c>
      <c r="E52" s="7">
        <v>22690</v>
      </c>
    </row>
    <row r="53" spans="1:5" s="3" customFormat="1" ht="15" x14ac:dyDescent="0.25">
      <c r="A53" s="1" t="s">
        <v>45</v>
      </c>
      <c r="B53" s="21" t="s">
        <v>46</v>
      </c>
      <c r="C53" s="5">
        <f>SUM(C54+C56)</f>
        <v>8211</v>
      </c>
      <c r="D53" s="5">
        <f>SUM(D54+D56)</f>
        <v>8211</v>
      </c>
      <c r="E53" s="5">
        <f>SUM(E54+E56)</f>
        <v>8211</v>
      </c>
    </row>
    <row r="54" spans="1:5" s="3" customFormat="1" ht="45" x14ac:dyDescent="0.25">
      <c r="A54" s="1" t="s">
        <v>47</v>
      </c>
      <c r="B54" s="2" t="s">
        <v>48</v>
      </c>
      <c r="C54" s="5">
        <f>SUM(C55)</f>
        <v>8211</v>
      </c>
      <c r="D54" s="5">
        <f>SUM(D55)</f>
        <v>8211</v>
      </c>
      <c r="E54" s="5">
        <f>SUM(E55)</f>
        <v>8211</v>
      </c>
    </row>
    <row r="55" spans="1:5" s="3" customFormat="1" ht="63" customHeight="1" x14ac:dyDescent="0.25">
      <c r="A55" s="1" t="s">
        <v>49</v>
      </c>
      <c r="B55" s="2" t="s">
        <v>50</v>
      </c>
      <c r="C55" s="5">
        <v>8211</v>
      </c>
      <c r="D55" s="5">
        <v>8211</v>
      </c>
      <c r="E55" s="5">
        <v>8211</v>
      </c>
    </row>
    <row r="56" spans="1:5" s="3" customFormat="1" ht="60" hidden="1" customHeight="1" x14ac:dyDescent="0.25">
      <c r="A56" s="1" t="s">
        <v>51</v>
      </c>
      <c r="B56" s="2" t="s">
        <v>52</v>
      </c>
      <c r="C56" s="5">
        <f>SUM(C57:C57)</f>
        <v>0</v>
      </c>
      <c r="D56" s="5">
        <f>SUM(D57:D57)</f>
        <v>0</v>
      </c>
      <c r="E56" s="5">
        <f>SUM(E57:E57)</f>
        <v>0</v>
      </c>
    </row>
    <row r="57" spans="1:5" s="3" customFormat="1" ht="45" hidden="1" customHeight="1" x14ac:dyDescent="0.25">
      <c r="A57" s="1" t="s">
        <v>53</v>
      </c>
      <c r="B57" s="2" t="s">
        <v>54</v>
      </c>
      <c r="C57" s="5"/>
      <c r="D57" s="5"/>
      <c r="E57" s="5"/>
    </row>
    <row r="58" spans="1:5" s="3" customFormat="1" ht="45" x14ac:dyDescent="0.25">
      <c r="A58" s="20" t="s">
        <v>469</v>
      </c>
      <c r="B58" s="21" t="s">
        <v>471</v>
      </c>
      <c r="C58" s="5">
        <f>SUM(C59)</f>
        <v>2</v>
      </c>
      <c r="D58" s="5">
        <f t="shared" ref="D58:E58" si="1">SUM(D59)</f>
        <v>2</v>
      </c>
      <c r="E58" s="5">
        <f t="shared" si="1"/>
        <v>2</v>
      </c>
    </row>
    <row r="59" spans="1:5" s="3" customFormat="1" ht="45" customHeight="1" x14ac:dyDescent="0.25">
      <c r="A59" s="1" t="s">
        <v>470</v>
      </c>
      <c r="B59" s="2" t="s">
        <v>472</v>
      </c>
      <c r="C59" s="5">
        <v>2</v>
      </c>
      <c r="D59" s="5">
        <v>2</v>
      </c>
      <c r="E59" s="5">
        <v>2</v>
      </c>
    </row>
    <row r="60" spans="1:5" s="3" customFormat="1" ht="60" x14ac:dyDescent="0.25">
      <c r="A60" s="1" t="s">
        <v>55</v>
      </c>
      <c r="B60" s="2" t="s">
        <v>56</v>
      </c>
      <c r="C60" s="5">
        <f>SUM(C61+C65+C67)</f>
        <v>59015.700000000004</v>
      </c>
      <c r="D60" s="5">
        <f>SUM(D61+D65+D67)</f>
        <v>59584.899999999994</v>
      </c>
      <c r="E60" s="5">
        <f>SUM(E61+E65+E67)</f>
        <v>59932.4</v>
      </c>
    </row>
    <row r="61" spans="1:5" s="3" customFormat="1" ht="105" x14ac:dyDescent="0.25">
      <c r="A61" s="1" t="s">
        <v>57</v>
      </c>
      <c r="B61" s="2" t="s">
        <v>58</v>
      </c>
      <c r="C61" s="5">
        <f>SUM(C62:C64)</f>
        <v>53716</v>
      </c>
      <c r="D61" s="5">
        <f>SUM(D62:D64)</f>
        <v>54237.899999999994</v>
      </c>
      <c r="E61" s="5">
        <f>SUM(E62:E64)</f>
        <v>54538.7</v>
      </c>
    </row>
    <row r="62" spans="1:5" s="3" customFormat="1" ht="105" x14ac:dyDescent="0.25">
      <c r="A62" s="1" t="s">
        <v>348</v>
      </c>
      <c r="B62" s="2" t="s">
        <v>349</v>
      </c>
      <c r="C62" s="5">
        <v>27585</v>
      </c>
      <c r="D62" s="5">
        <v>27385</v>
      </c>
      <c r="E62" s="5">
        <v>27285</v>
      </c>
    </row>
    <row r="63" spans="1:5" s="3" customFormat="1" ht="105" x14ac:dyDescent="0.25">
      <c r="A63" s="1" t="s">
        <v>350</v>
      </c>
      <c r="B63" s="2" t="s">
        <v>351</v>
      </c>
      <c r="C63" s="5">
        <v>613.29999999999995</v>
      </c>
      <c r="D63" s="5">
        <v>613.29999999999995</v>
      </c>
      <c r="E63" s="5">
        <v>613.29999999999995</v>
      </c>
    </row>
    <row r="64" spans="1:5" s="3" customFormat="1" ht="42.6" customHeight="1" x14ac:dyDescent="0.25">
      <c r="A64" s="1" t="s">
        <v>353</v>
      </c>
      <c r="B64" s="2" t="s">
        <v>352</v>
      </c>
      <c r="C64" s="5">
        <v>25517.7</v>
      </c>
      <c r="D64" s="5">
        <v>26239.599999999999</v>
      </c>
      <c r="E64" s="5">
        <v>26640.400000000001</v>
      </c>
    </row>
    <row r="65" spans="1:5" s="3" customFormat="1" ht="28.5" customHeight="1" x14ac:dyDescent="0.25">
      <c r="A65" s="1" t="s">
        <v>59</v>
      </c>
      <c r="B65" s="2" t="s">
        <v>60</v>
      </c>
      <c r="C65" s="5">
        <f>SUM(C66)</f>
        <v>103.8</v>
      </c>
      <c r="D65" s="5">
        <f>SUM(D66)</f>
        <v>103.8</v>
      </c>
      <c r="E65" s="5">
        <f>SUM(E66)</f>
        <v>103.8</v>
      </c>
    </row>
    <row r="66" spans="1:5" s="3" customFormat="1" ht="72.75" customHeight="1" x14ac:dyDescent="0.25">
      <c r="A66" s="23" t="s">
        <v>354</v>
      </c>
      <c r="B66" s="24" t="s">
        <v>355</v>
      </c>
      <c r="C66" s="5">
        <v>103.8</v>
      </c>
      <c r="D66" s="5">
        <v>103.8</v>
      </c>
      <c r="E66" s="5">
        <v>103.8</v>
      </c>
    </row>
    <row r="67" spans="1:5" s="3" customFormat="1" ht="101.25" customHeight="1" x14ac:dyDescent="0.25">
      <c r="A67" s="1" t="s">
        <v>61</v>
      </c>
      <c r="B67" s="2" t="s">
        <v>62</v>
      </c>
      <c r="C67" s="5">
        <f>SUM(C68:C69)</f>
        <v>5195.8999999999996</v>
      </c>
      <c r="D67" s="5">
        <f>SUM(D68:D69)</f>
        <v>5243.2</v>
      </c>
      <c r="E67" s="5">
        <f>SUM(E68:E69)</f>
        <v>5289.9</v>
      </c>
    </row>
    <row r="68" spans="1:5" s="3" customFormat="1" ht="87.75" customHeight="1" x14ac:dyDescent="0.25">
      <c r="A68" s="1" t="s">
        <v>357</v>
      </c>
      <c r="B68" s="2" t="s">
        <v>356</v>
      </c>
      <c r="C68" s="5">
        <v>3856.8</v>
      </c>
      <c r="D68" s="5">
        <v>3842.5</v>
      </c>
      <c r="E68" s="5">
        <v>3833.2</v>
      </c>
    </row>
    <row r="69" spans="1:5" s="3" customFormat="1" ht="132" customHeight="1" x14ac:dyDescent="0.25">
      <c r="A69" s="1" t="s">
        <v>358</v>
      </c>
      <c r="B69" s="2" t="s">
        <v>359</v>
      </c>
      <c r="C69" s="5">
        <v>1339.1</v>
      </c>
      <c r="D69" s="5">
        <v>1400.7</v>
      </c>
      <c r="E69" s="5">
        <v>1456.7</v>
      </c>
    </row>
    <row r="70" spans="1:5" s="3" customFormat="1" ht="30" x14ac:dyDescent="0.25">
      <c r="A70" s="1" t="s">
        <v>63</v>
      </c>
      <c r="B70" s="2" t="s">
        <v>64</v>
      </c>
      <c r="C70" s="5">
        <f>SUM(C71)</f>
        <v>669.3</v>
      </c>
      <c r="D70" s="5">
        <f>SUM(D71)</f>
        <v>669.3</v>
      </c>
      <c r="E70" s="5">
        <f>SUM(E71)</f>
        <v>669.3</v>
      </c>
    </row>
    <row r="71" spans="1:5" s="3" customFormat="1" ht="30" x14ac:dyDescent="0.25">
      <c r="A71" s="1" t="s">
        <v>65</v>
      </c>
      <c r="B71" s="2" t="s">
        <v>66</v>
      </c>
      <c r="C71" s="5">
        <f>SUM(C72:C74)</f>
        <v>669.3</v>
      </c>
      <c r="D71" s="5">
        <f>SUM(D72:D74)</f>
        <v>669.3</v>
      </c>
      <c r="E71" s="5">
        <f>SUM(E72:E74)</f>
        <v>669.3</v>
      </c>
    </row>
    <row r="72" spans="1:5" s="3" customFormat="1" ht="30" customHeight="1" x14ac:dyDescent="0.25">
      <c r="A72" s="17" t="s">
        <v>67</v>
      </c>
      <c r="B72" s="25" t="s">
        <v>68</v>
      </c>
      <c r="C72" s="7">
        <v>455.5</v>
      </c>
      <c r="D72" s="7">
        <v>455.5</v>
      </c>
      <c r="E72" s="7">
        <v>455.5</v>
      </c>
    </row>
    <row r="73" spans="1:5" s="3" customFormat="1" ht="30" x14ac:dyDescent="0.25">
      <c r="A73" s="17" t="s">
        <v>69</v>
      </c>
      <c r="B73" s="25" t="s">
        <v>70</v>
      </c>
      <c r="C73" s="7">
        <v>27.8</v>
      </c>
      <c r="D73" s="7">
        <v>27.8</v>
      </c>
      <c r="E73" s="7">
        <v>27.8</v>
      </c>
    </row>
    <row r="74" spans="1:5" s="3" customFormat="1" ht="18.600000000000001" customHeight="1" x14ac:dyDescent="0.25">
      <c r="A74" s="17" t="s">
        <v>154</v>
      </c>
      <c r="B74" s="25" t="s">
        <v>153</v>
      </c>
      <c r="C74" s="7">
        <v>186</v>
      </c>
      <c r="D74" s="7">
        <v>186</v>
      </c>
      <c r="E74" s="7">
        <v>186</v>
      </c>
    </row>
    <row r="75" spans="1:5" s="3" customFormat="1" ht="45" x14ac:dyDescent="0.25">
      <c r="A75" s="20" t="s">
        <v>71</v>
      </c>
      <c r="B75" s="21" t="s">
        <v>72</v>
      </c>
      <c r="C75" s="5">
        <f>SUM(C76+C77)</f>
        <v>284.3</v>
      </c>
      <c r="D75" s="5">
        <f>SUM(D76+D77)</f>
        <v>284.3</v>
      </c>
      <c r="E75" s="5">
        <f>SUM(E76+E77)</f>
        <v>284.3</v>
      </c>
    </row>
    <row r="76" spans="1:5" s="3" customFormat="1" ht="45" x14ac:dyDescent="0.25">
      <c r="A76" s="17" t="s">
        <v>361</v>
      </c>
      <c r="B76" s="2" t="s">
        <v>360</v>
      </c>
      <c r="C76" s="7">
        <v>160</v>
      </c>
      <c r="D76" s="7">
        <v>160</v>
      </c>
      <c r="E76" s="7">
        <v>160</v>
      </c>
    </row>
    <row r="77" spans="1:5" s="3" customFormat="1" ht="30" x14ac:dyDescent="0.25">
      <c r="A77" s="17" t="s">
        <v>365</v>
      </c>
      <c r="B77" s="2" t="s">
        <v>364</v>
      </c>
      <c r="C77" s="7">
        <f>SUM(C78)</f>
        <v>124.3</v>
      </c>
      <c r="D77" s="7">
        <f>SUM(D78)</f>
        <v>124.3</v>
      </c>
      <c r="E77" s="7">
        <f>SUM(E78)</f>
        <v>124.3</v>
      </c>
    </row>
    <row r="78" spans="1:5" s="3" customFormat="1" ht="45" x14ac:dyDescent="0.25">
      <c r="A78" s="17" t="s">
        <v>363</v>
      </c>
      <c r="B78" s="2" t="s">
        <v>362</v>
      </c>
      <c r="C78" s="30">
        <v>124.3</v>
      </c>
      <c r="D78" s="30">
        <v>124.3</v>
      </c>
      <c r="E78" s="30">
        <v>124.3</v>
      </c>
    </row>
    <row r="79" spans="1:5" s="3" customFormat="1" ht="31.5" customHeight="1" x14ac:dyDescent="0.25">
      <c r="A79" s="1" t="s">
        <v>73</v>
      </c>
      <c r="B79" s="2" t="s">
        <v>74</v>
      </c>
      <c r="C79" s="5">
        <f>SUM(C80+C82+C83)</f>
        <v>15652</v>
      </c>
      <c r="D79" s="5">
        <f t="shared" ref="D79:E79" si="2">SUM(D80+D82+D83)</f>
        <v>6774.2</v>
      </c>
      <c r="E79" s="5">
        <f t="shared" si="2"/>
        <v>6107.1</v>
      </c>
    </row>
    <row r="80" spans="1:5" s="3" customFormat="1" ht="120" x14ac:dyDescent="0.25">
      <c r="A80" s="1" t="s">
        <v>368</v>
      </c>
      <c r="B80" s="2" t="s">
        <v>369</v>
      </c>
      <c r="C80" s="5">
        <f>SUM(C81:C81)</f>
        <v>3561</v>
      </c>
      <c r="D80" s="5">
        <f>SUM(D81:D81)</f>
        <v>2834.2</v>
      </c>
      <c r="E80" s="5">
        <f>SUM(E81:E81)</f>
        <v>2237.1</v>
      </c>
    </row>
    <row r="81" spans="1:5" s="3" customFormat="1" ht="179.25" customHeight="1" x14ac:dyDescent="0.25">
      <c r="A81" s="17" t="s">
        <v>367</v>
      </c>
      <c r="B81" s="2" t="s">
        <v>366</v>
      </c>
      <c r="C81" s="31">
        <v>3561</v>
      </c>
      <c r="D81" s="31">
        <v>2834.2</v>
      </c>
      <c r="E81" s="31">
        <v>2237.1</v>
      </c>
    </row>
    <row r="82" spans="1:5" s="3" customFormat="1" ht="60" x14ac:dyDescent="0.25">
      <c r="A82" s="1" t="s">
        <v>370</v>
      </c>
      <c r="B82" s="25" t="s">
        <v>371</v>
      </c>
      <c r="C82" s="7">
        <v>8946</v>
      </c>
      <c r="D82" s="7">
        <v>3940</v>
      </c>
      <c r="E82" s="7">
        <v>3870</v>
      </c>
    </row>
    <row r="83" spans="1:5" s="3" customFormat="1" ht="57.75" customHeight="1" x14ac:dyDescent="0.25">
      <c r="A83" s="1" t="s">
        <v>374</v>
      </c>
      <c r="B83" s="25" t="s">
        <v>372</v>
      </c>
      <c r="C83" s="7">
        <f>SUM(C84:C84)</f>
        <v>3145</v>
      </c>
      <c r="D83" s="7">
        <f>SUM(D84:D84)</f>
        <v>0</v>
      </c>
      <c r="E83" s="7">
        <f>SUM(E84:E84)</f>
        <v>0</v>
      </c>
    </row>
    <row r="84" spans="1:5" s="3" customFormat="1" ht="87" customHeight="1" x14ac:dyDescent="0.25">
      <c r="A84" s="1" t="s">
        <v>375</v>
      </c>
      <c r="B84" s="25" t="s">
        <v>373</v>
      </c>
      <c r="C84" s="31">
        <v>3145</v>
      </c>
      <c r="D84" s="31">
        <v>0</v>
      </c>
      <c r="E84" s="31">
        <v>0</v>
      </c>
    </row>
    <row r="85" spans="1:5" s="3" customFormat="1" ht="27.75" customHeight="1" x14ac:dyDescent="0.25">
      <c r="A85" s="1" t="s">
        <v>75</v>
      </c>
      <c r="B85" s="21" t="s">
        <v>76</v>
      </c>
      <c r="C85" s="5">
        <f>SUM(C86+C139+C141+C143+C145+C148+C149)</f>
        <v>2995.2</v>
      </c>
      <c r="D85" s="5">
        <f t="shared" ref="D85:E85" si="3">SUM(D86+D139+D141+D143+D145+D148+D149)</f>
        <v>2894.8999999999996</v>
      </c>
      <c r="E85" s="5">
        <f t="shared" si="3"/>
        <v>2936.8999999999996</v>
      </c>
    </row>
    <row r="86" spans="1:5" s="3" customFormat="1" ht="41.25" customHeight="1" x14ac:dyDescent="0.25">
      <c r="A86" s="1" t="s">
        <v>211</v>
      </c>
      <c r="B86" s="2" t="s">
        <v>212</v>
      </c>
      <c r="C86" s="5">
        <f>SUM(C87+C93+C100+C104+C106+C110+C114+C118+C123+C126+C133)</f>
        <v>1325.1</v>
      </c>
      <c r="D86" s="5">
        <f>SUM(D87+D93+D100+D104+D106+D110+D114+D118+D123+D126+D133)</f>
        <v>1312.1</v>
      </c>
      <c r="E86" s="5">
        <f>SUM(E87+E93+E100+E104+E106+E110+E114+E118+E123+E126+E133)</f>
        <v>1321.1</v>
      </c>
    </row>
    <row r="87" spans="1:5" s="3" customFormat="1" ht="102" customHeight="1" x14ac:dyDescent="0.25">
      <c r="A87" s="1" t="s">
        <v>191</v>
      </c>
      <c r="B87" s="2" t="s">
        <v>192</v>
      </c>
      <c r="C87" s="5">
        <f>SUM(C88:C92)</f>
        <v>73.400000000000006</v>
      </c>
      <c r="D87" s="5">
        <f>SUM(D88:D92)</f>
        <v>73.900000000000006</v>
      </c>
      <c r="E87" s="5">
        <f>SUM(E88:E92)</f>
        <v>72.400000000000006</v>
      </c>
    </row>
    <row r="88" spans="1:5" s="32" customFormat="1" ht="147.75" customHeight="1" x14ac:dyDescent="0.25">
      <c r="A88" s="1" t="s">
        <v>315</v>
      </c>
      <c r="B88" s="2" t="s">
        <v>316</v>
      </c>
      <c r="C88" s="31">
        <v>35</v>
      </c>
      <c r="D88" s="31">
        <v>35</v>
      </c>
      <c r="E88" s="31">
        <v>35</v>
      </c>
    </row>
    <row r="89" spans="1:5" s="32" customFormat="1" ht="178.5" customHeight="1" x14ac:dyDescent="0.25">
      <c r="A89" s="1" t="s">
        <v>376</v>
      </c>
      <c r="B89" s="2" t="s">
        <v>377</v>
      </c>
      <c r="C89" s="31">
        <v>14.9</v>
      </c>
      <c r="D89" s="31">
        <v>14.9</v>
      </c>
      <c r="E89" s="31">
        <v>14.9</v>
      </c>
    </row>
    <row r="90" spans="1:5" s="32" customFormat="1" ht="133.5" customHeight="1" x14ac:dyDescent="0.25">
      <c r="A90" s="33" t="s">
        <v>228</v>
      </c>
      <c r="B90" s="2" t="s">
        <v>230</v>
      </c>
      <c r="C90" s="31">
        <v>2.5</v>
      </c>
      <c r="D90" s="31">
        <v>2.5</v>
      </c>
      <c r="E90" s="31">
        <v>2.5</v>
      </c>
    </row>
    <row r="91" spans="1:5" s="32" customFormat="1" ht="177.75" customHeight="1" x14ac:dyDescent="0.25">
      <c r="A91" s="33" t="s">
        <v>378</v>
      </c>
      <c r="B91" s="2" t="s">
        <v>379</v>
      </c>
      <c r="C91" s="31">
        <v>1.5</v>
      </c>
      <c r="D91" s="31">
        <v>1.5</v>
      </c>
      <c r="E91" s="31">
        <v>1.5</v>
      </c>
    </row>
    <row r="92" spans="1:5" s="32" customFormat="1" ht="116.25" customHeight="1" x14ac:dyDescent="0.25">
      <c r="A92" s="33" t="s">
        <v>229</v>
      </c>
      <c r="B92" s="2" t="s">
        <v>231</v>
      </c>
      <c r="C92" s="31">
        <v>19.5</v>
      </c>
      <c r="D92" s="31">
        <v>20</v>
      </c>
      <c r="E92" s="31">
        <v>18.5</v>
      </c>
    </row>
    <row r="93" spans="1:5" s="3" customFormat="1" ht="132" customHeight="1" x14ac:dyDescent="0.25">
      <c r="A93" s="1" t="s">
        <v>193</v>
      </c>
      <c r="B93" s="2" t="s">
        <v>194</v>
      </c>
      <c r="C93" s="7">
        <f>SUM(C94:C99)</f>
        <v>91.7</v>
      </c>
      <c r="D93" s="7">
        <f>SUM(D94:D99)</f>
        <v>91.7</v>
      </c>
      <c r="E93" s="7">
        <f>SUM(E94:E99)</f>
        <v>91.7</v>
      </c>
    </row>
    <row r="94" spans="1:5" s="32" customFormat="1" ht="175.5" customHeight="1" x14ac:dyDescent="0.25">
      <c r="A94" s="33" t="s">
        <v>317</v>
      </c>
      <c r="B94" s="21" t="s">
        <v>318</v>
      </c>
      <c r="C94" s="30">
        <v>12.5</v>
      </c>
      <c r="D94" s="30">
        <v>12.5</v>
      </c>
      <c r="E94" s="30">
        <v>12.5</v>
      </c>
    </row>
    <row r="95" spans="1:5" s="32" customFormat="1" ht="249" customHeight="1" x14ac:dyDescent="0.25">
      <c r="A95" s="33" t="s">
        <v>232</v>
      </c>
      <c r="B95" s="21" t="s">
        <v>233</v>
      </c>
      <c r="C95" s="30">
        <v>5.2</v>
      </c>
      <c r="D95" s="30">
        <v>5.2</v>
      </c>
      <c r="E95" s="30">
        <v>5.2</v>
      </c>
    </row>
    <row r="96" spans="1:5" s="32" customFormat="1" ht="190.5" customHeight="1" x14ac:dyDescent="0.25">
      <c r="A96" s="33" t="s">
        <v>234</v>
      </c>
      <c r="B96" s="21" t="s">
        <v>235</v>
      </c>
      <c r="C96" s="30">
        <v>22</v>
      </c>
      <c r="D96" s="30">
        <v>22</v>
      </c>
      <c r="E96" s="30">
        <v>22</v>
      </c>
    </row>
    <row r="97" spans="1:5" s="32" customFormat="1" ht="252" customHeight="1" x14ac:dyDescent="0.25">
      <c r="A97" s="33" t="s">
        <v>238</v>
      </c>
      <c r="B97" s="21" t="s">
        <v>236</v>
      </c>
      <c r="C97" s="30">
        <v>4</v>
      </c>
      <c r="D97" s="30">
        <v>4</v>
      </c>
      <c r="E97" s="30">
        <v>4</v>
      </c>
    </row>
    <row r="98" spans="1:5" s="32" customFormat="1" ht="133.5" customHeight="1" x14ac:dyDescent="0.25">
      <c r="A98" s="33" t="s">
        <v>380</v>
      </c>
      <c r="B98" s="21" t="s">
        <v>381</v>
      </c>
      <c r="C98" s="30">
        <v>48</v>
      </c>
      <c r="D98" s="30">
        <v>48</v>
      </c>
      <c r="E98" s="30">
        <v>48</v>
      </c>
    </row>
    <row r="99" spans="1:5" s="32" customFormat="1" ht="150" hidden="1" x14ac:dyDescent="0.25">
      <c r="A99" s="33" t="s">
        <v>237</v>
      </c>
      <c r="B99" s="2" t="s">
        <v>239</v>
      </c>
      <c r="C99" s="30"/>
      <c r="D99" s="30"/>
      <c r="E99" s="30"/>
    </row>
    <row r="100" spans="1:5" s="3" customFormat="1" ht="105" x14ac:dyDescent="0.25">
      <c r="A100" s="1" t="s">
        <v>195</v>
      </c>
      <c r="B100" s="25" t="s">
        <v>196</v>
      </c>
      <c r="C100" s="7">
        <f>SUM(C101:C103)</f>
        <v>70.400000000000006</v>
      </c>
      <c r="D100" s="7">
        <f>SUM(D101:D103)</f>
        <v>70.400000000000006</v>
      </c>
      <c r="E100" s="7">
        <f>SUM(E101:E103)</f>
        <v>70.400000000000006</v>
      </c>
    </row>
    <row r="101" spans="1:5" s="32" customFormat="1" ht="135" x14ac:dyDescent="0.25">
      <c r="A101" s="33" t="s">
        <v>240</v>
      </c>
      <c r="B101" s="2" t="s">
        <v>242</v>
      </c>
      <c r="C101" s="30">
        <v>1</v>
      </c>
      <c r="D101" s="30">
        <v>1</v>
      </c>
      <c r="E101" s="30">
        <v>1</v>
      </c>
    </row>
    <row r="102" spans="1:5" s="32" customFormat="1" ht="147.75" customHeight="1" x14ac:dyDescent="0.25">
      <c r="A102" s="33" t="s">
        <v>241</v>
      </c>
      <c r="B102" s="2" t="s">
        <v>243</v>
      </c>
      <c r="C102" s="30">
        <v>65.5</v>
      </c>
      <c r="D102" s="30">
        <v>65.5</v>
      </c>
      <c r="E102" s="30">
        <v>65.5</v>
      </c>
    </row>
    <row r="103" spans="1:5" s="32" customFormat="1" ht="120" x14ac:dyDescent="0.25">
      <c r="A103" s="33" t="s">
        <v>382</v>
      </c>
      <c r="B103" s="2" t="s">
        <v>383</v>
      </c>
      <c r="C103" s="30">
        <v>3.9</v>
      </c>
      <c r="D103" s="30">
        <v>3.9</v>
      </c>
      <c r="E103" s="30">
        <v>3.9</v>
      </c>
    </row>
    <row r="104" spans="1:5" s="32" customFormat="1" ht="105" hidden="1" x14ac:dyDescent="0.25">
      <c r="A104" s="33" t="s">
        <v>247</v>
      </c>
      <c r="B104" s="2" t="s">
        <v>246</v>
      </c>
      <c r="C104" s="5">
        <f>SUM(C105)</f>
        <v>0</v>
      </c>
      <c r="D104" s="5">
        <f>SUM(D105)</f>
        <v>0</v>
      </c>
      <c r="E104" s="5">
        <f>SUM(E105)</f>
        <v>0</v>
      </c>
    </row>
    <row r="105" spans="1:5" s="32" customFormat="1" ht="120" hidden="1" x14ac:dyDescent="0.25">
      <c r="A105" s="33" t="s">
        <v>244</v>
      </c>
      <c r="B105" s="2" t="s">
        <v>245</v>
      </c>
      <c r="C105" s="30"/>
      <c r="D105" s="30"/>
      <c r="E105" s="30"/>
    </row>
    <row r="106" spans="1:5" s="3" customFormat="1" ht="105.75" customHeight="1" x14ac:dyDescent="0.25">
      <c r="A106" s="20" t="s">
        <v>197</v>
      </c>
      <c r="B106" s="21" t="s">
        <v>198</v>
      </c>
      <c r="C106" s="5">
        <f>SUM(C107:C109)</f>
        <v>29.5</v>
      </c>
      <c r="D106" s="5">
        <f t="shared" ref="D106:E106" si="4">SUM(D107:D109)</f>
        <v>29.5</v>
      </c>
      <c r="E106" s="5">
        <f t="shared" si="4"/>
        <v>29.5</v>
      </c>
    </row>
    <row r="107" spans="1:5" s="3" customFormat="1" ht="162.75" customHeight="1" x14ac:dyDescent="0.25">
      <c r="A107" s="33" t="s">
        <v>384</v>
      </c>
      <c r="B107" s="2" t="s">
        <v>385</v>
      </c>
      <c r="C107" s="31">
        <v>20</v>
      </c>
      <c r="D107" s="31">
        <v>20</v>
      </c>
      <c r="E107" s="31">
        <v>20</v>
      </c>
    </row>
    <row r="108" spans="1:5" s="3" customFormat="1" ht="165.75" customHeight="1" x14ac:dyDescent="0.25">
      <c r="A108" s="33" t="s">
        <v>249</v>
      </c>
      <c r="B108" s="2" t="s">
        <v>248</v>
      </c>
      <c r="C108" s="31">
        <v>2</v>
      </c>
      <c r="D108" s="31">
        <v>2</v>
      </c>
      <c r="E108" s="31">
        <v>2</v>
      </c>
    </row>
    <row r="109" spans="1:5" s="3" customFormat="1" ht="149.25" customHeight="1" x14ac:dyDescent="0.25">
      <c r="A109" s="33" t="s">
        <v>386</v>
      </c>
      <c r="B109" s="2" t="s">
        <v>387</v>
      </c>
      <c r="C109" s="31">
        <v>7.5</v>
      </c>
      <c r="D109" s="31">
        <v>7.5</v>
      </c>
      <c r="E109" s="31">
        <v>7.5</v>
      </c>
    </row>
    <row r="110" spans="1:5" s="3" customFormat="1" ht="105" x14ac:dyDescent="0.25">
      <c r="A110" s="17" t="s">
        <v>199</v>
      </c>
      <c r="B110" s="25" t="s">
        <v>200</v>
      </c>
      <c r="C110" s="5">
        <f>SUM(C111:C113)</f>
        <v>2.1</v>
      </c>
      <c r="D110" s="5">
        <f>SUM(D111:D113)</f>
        <v>2.1</v>
      </c>
      <c r="E110" s="5">
        <f>SUM(E111:E113)</f>
        <v>2.1</v>
      </c>
    </row>
    <row r="111" spans="1:5" s="3" customFormat="1" ht="168.75" hidden="1" customHeight="1" x14ac:dyDescent="0.25">
      <c r="A111" s="17" t="s">
        <v>319</v>
      </c>
      <c r="B111" s="2" t="s">
        <v>320</v>
      </c>
      <c r="C111" s="31"/>
      <c r="D111" s="31"/>
      <c r="E111" s="31"/>
    </row>
    <row r="112" spans="1:5" s="3" customFormat="1" ht="165" x14ac:dyDescent="0.25">
      <c r="A112" s="17" t="s">
        <v>321</v>
      </c>
      <c r="B112" s="2" t="s">
        <v>322</v>
      </c>
      <c r="C112" s="31">
        <v>1.5</v>
      </c>
      <c r="D112" s="31">
        <v>1.5</v>
      </c>
      <c r="E112" s="31">
        <v>1.5</v>
      </c>
    </row>
    <row r="113" spans="1:5" s="3" customFormat="1" ht="120" x14ac:dyDescent="0.25">
      <c r="A113" s="17" t="s">
        <v>250</v>
      </c>
      <c r="B113" s="2" t="s">
        <v>251</v>
      </c>
      <c r="C113" s="31">
        <v>0.6</v>
      </c>
      <c r="D113" s="31">
        <v>0.6</v>
      </c>
      <c r="E113" s="31">
        <v>0.6</v>
      </c>
    </row>
    <row r="114" spans="1:5" s="3" customFormat="1" ht="120" x14ac:dyDescent="0.25">
      <c r="A114" s="1" t="s">
        <v>201</v>
      </c>
      <c r="B114" s="2" t="s">
        <v>202</v>
      </c>
      <c r="C114" s="7">
        <f>SUM(C115:C117)</f>
        <v>248.7</v>
      </c>
      <c r="D114" s="7">
        <f>SUM(D115:D117)</f>
        <v>248.7</v>
      </c>
      <c r="E114" s="7">
        <f>SUM(E115:E117)</f>
        <v>248.7</v>
      </c>
    </row>
    <row r="115" spans="1:5" s="3" customFormat="1" ht="168" customHeight="1" x14ac:dyDescent="0.25">
      <c r="A115" s="33" t="s">
        <v>252</v>
      </c>
      <c r="B115" s="25" t="s">
        <v>254</v>
      </c>
      <c r="C115" s="31">
        <v>210</v>
      </c>
      <c r="D115" s="31">
        <v>210</v>
      </c>
      <c r="E115" s="31">
        <v>210</v>
      </c>
    </row>
    <row r="116" spans="1:5" s="3" customFormat="1" ht="165" x14ac:dyDescent="0.25">
      <c r="A116" s="33" t="s">
        <v>323</v>
      </c>
      <c r="B116" s="25" t="s">
        <v>324</v>
      </c>
      <c r="C116" s="31">
        <v>17.5</v>
      </c>
      <c r="D116" s="31">
        <v>17.5</v>
      </c>
      <c r="E116" s="31">
        <v>17.5</v>
      </c>
    </row>
    <row r="117" spans="1:5" s="3" customFormat="1" ht="135" x14ac:dyDescent="0.25">
      <c r="A117" s="33" t="s">
        <v>253</v>
      </c>
      <c r="B117" s="25" t="s">
        <v>255</v>
      </c>
      <c r="C117" s="31">
        <v>21.2</v>
      </c>
      <c r="D117" s="31">
        <v>21.2</v>
      </c>
      <c r="E117" s="31">
        <v>21.2</v>
      </c>
    </row>
    <row r="118" spans="1:5" s="3" customFormat="1" ht="150" x14ac:dyDescent="0.25">
      <c r="A118" s="22" t="s">
        <v>203</v>
      </c>
      <c r="B118" s="25" t="s">
        <v>204</v>
      </c>
      <c r="C118" s="7">
        <f>SUM(C119:C122)</f>
        <v>59.9</v>
      </c>
      <c r="D118" s="7">
        <f>SUM(D119:D122)</f>
        <v>59.9</v>
      </c>
      <c r="E118" s="7">
        <f>SUM(E119:E122)</f>
        <v>59.9</v>
      </c>
    </row>
    <row r="119" spans="1:5" s="3" customFormat="1" ht="195" x14ac:dyDescent="0.25">
      <c r="A119" s="33" t="s">
        <v>256</v>
      </c>
      <c r="B119" s="34" t="s">
        <v>257</v>
      </c>
      <c r="C119" s="31">
        <v>14.5</v>
      </c>
      <c r="D119" s="31">
        <v>14.5</v>
      </c>
      <c r="E119" s="31">
        <v>14.5</v>
      </c>
    </row>
    <row r="120" spans="1:5" s="3" customFormat="1" ht="195" x14ac:dyDescent="0.25">
      <c r="A120" s="33" t="s">
        <v>259</v>
      </c>
      <c r="B120" s="34" t="s">
        <v>258</v>
      </c>
      <c r="C120" s="31">
        <v>11</v>
      </c>
      <c r="D120" s="31">
        <v>11</v>
      </c>
      <c r="E120" s="31">
        <v>11</v>
      </c>
    </row>
    <row r="121" spans="1:5" s="3" customFormat="1" ht="270" x14ac:dyDescent="0.25">
      <c r="A121" s="33" t="s">
        <v>325</v>
      </c>
      <c r="B121" s="34" t="s">
        <v>326</v>
      </c>
      <c r="C121" s="31">
        <v>32</v>
      </c>
      <c r="D121" s="31">
        <v>32</v>
      </c>
      <c r="E121" s="31">
        <v>32</v>
      </c>
    </row>
    <row r="122" spans="1:5" s="3" customFormat="1" ht="165" x14ac:dyDescent="0.25">
      <c r="A122" s="33" t="s">
        <v>260</v>
      </c>
      <c r="B122" s="34" t="s">
        <v>261</v>
      </c>
      <c r="C122" s="31">
        <v>2.4</v>
      </c>
      <c r="D122" s="31">
        <v>2.4</v>
      </c>
      <c r="E122" s="31">
        <v>2.4</v>
      </c>
    </row>
    <row r="123" spans="1:5" s="3" customFormat="1" ht="108" customHeight="1" x14ac:dyDescent="0.25">
      <c r="A123" s="17" t="s">
        <v>205</v>
      </c>
      <c r="B123" s="25" t="s">
        <v>206</v>
      </c>
      <c r="C123" s="7">
        <f>SUM(C124:C125)</f>
        <v>15.7</v>
      </c>
      <c r="D123" s="7">
        <f t="shared" ref="D123:E123" si="5">SUM(D124:D125)</f>
        <v>15.7</v>
      </c>
      <c r="E123" s="7">
        <f t="shared" si="5"/>
        <v>15.7</v>
      </c>
    </row>
    <row r="124" spans="1:5" s="3" customFormat="1" ht="183" customHeight="1" x14ac:dyDescent="0.25">
      <c r="A124" s="33" t="s">
        <v>327</v>
      </c>
      <c r="B124" s="35" t="s">
        <v>328</v>
      </c>
      <c r="C124" s="31">
        <v>13</v>
      </c>
      <c r="D124" s="31">
        <v>13</v>
      </c>
      <c r="E124" s="31">
        <v>13</v>
      </c>
    </row>
    <row r="125" spans="1:5" s="3" customFormat="1" ht="198" customHeight="1" x14ac:dyDescent="0.25">
      <c r="A125" s="33" t="s">
        <v>388</v>
      </c>
      <c r="B125" s="35" t="s">
        <v>389</v>
      </c>
      <c r="C125" s="31">
        <v>2.7</v>
      </c>
      <c r="D125" s="31">
        <v>2.7</v>
      </c>
      <c r="E125" s="31">
        <v>2.7</v>
      </c>
    </row>
    <row r="126" spans="1:5" s="3" customFormat="1" ht="105" x14ac:dyDescent="0.25">
      <c r="A126" s="22" t="s">
        <v>207</v>
      </c>
      <c r="B126" s="25" t="s">
        <v>208</v>
      </c>
      <c r="C126" s="7">
        <f>SUM(C127:C132)</f>
        <v>347.7</v>
      </c>
      <c r="D126" s="7">
        <f>SUM(D127:D132)</f>
        <v>332.7</v>
      </c>
      <c r="E126" s="7">
        <f>SUM(E127:E132)</f>
        <v>347.7</v>
      </c>
    </row>
    <row r="127" spans="1:5" s="3" customFormat="1" ht="256.5" customHeight="1" x14ac:dyDescent="0.25">
      <c r="A127" s="33" t="s">
        <v>262</v>
      </c>
      <c r="B127" s="21" t="s">
        <v>263</v>
      </c>
      <c r="C127" s="31">
        <v>233.5</v>
      </c>
      <c r="D127" s="31">
        <v>218.5</v>
      </c>
      <c r="E127" s="31">
        <v>233.5</v>
      </c>
    </row>
    <row r="128" spans="1:5" s="3" customFormat="1" ht="180" hidden="1" x14ac:dyDescent="0.25">
      <c r="A128" s="33" t="s">
        <v>329</v>
      </c>
      <c r="B128" s="21" t="s">
        <v>330</v>
      </c>
      <c r="C128" s="31"/>
      <c r="D128" s="31"/>
      <c r="E128" s="31"/>
    </row>
    <row r="129" spans="1:5" s="3" customFormat="1" ht="195.75" customHeight="1" x14ac:dyDescent="0.25">
      <c r="A129" s="33" t="s">
        <v>331</v>
      </c>
      <c r="B129" s="21" t="s">
        <v>332</v>
      </c>
      <c r="C129" s="31">
        <v>97.5</v>
      </c>
      <c r="D129" s="31">
        <v>97.5</v>
      </c>
      <c r="E129" s="31">
        <v>97.5</v>
      </c>
    </row>
    <row r="130" spans="1:5" s="3" customFormat="1" ht="150" hidden="1" x14ac:dyDescent="0.25">
      <c r="A130" s="33" t="s">
        <v>266</v>
      </c>
      <c r="B130" s="21" t="s">
        <v>268</v>
      </c>
      <c r="C130" s="30"/>
      <c r="D130" s="30"/>
      <c r="E130" s="30"/>
    </row>
    <row r="131" spans="1:5" s="3" customFormat="1" ht="223.5" customHeight="1" x14ac:dyDescent="0.25">
      <c r="A131" s="33" t="s">
        <v>265</v>
      </c>
      <c r="B131" s="21" t="s">
        <v>264</v>
      </c>
      <c r="C131" s="30">
        <v>5.5</v>
      </c>
      <c r="D131" s="30">
        <v>5.5</v>
      </c>
      <c r="E131" s="30">
        <v>5.5</v>
      </c>
    </row>
    <row r="132" spans="1:5" s="3" customFormat="1" ht="120" x14ac:dyDescent="0.25">
      <c r="A132" s="33" t="s">
        <v>267</v>
      </c>
      <c r="B132" s="21" t="s">
        <v>269</v>
      </c>
      <c r="C132" s="30">
        <v>11.2</v>
      </c>
      <c r="D132" s="30">
        <v>11.2</v>
      </c>
      <c r="E132" s="30">
        <v>11.2</v>
      </c>
    </row>
    <row r="133" spans="1:5" s="3" customFormat="1" ht="120" x14ac:dyDescent="0.25">
      <c r="A133" s="17" t="s">
        <v>209</v>
      </c>
      <c r="B133" s="25" t="s">
        <v>210</v>
      </c>
      <c r="C133" s="7">
        <f>SUM(C134:C138)</f>
        <v>386</v>
      </c>
      <c r="D133" s="7">
        <f>SUM(D134:D138)</f>
        <v>387.5</v>
      </c>
      <c r="E133" s="7">
        <f>SUM(E134:E138)</f>
        <v>383</v>
      </c>
    </row>
    <row r="134" spans="1:5" s="3" customFormat="1" ht="150" hidden="1" x14ac:dyDescent="0.25">
      <c r="A134" s="33" t="s">
        <v>270</v>
      </c>
      <c r="B134" s="35" t="s">
        <v>271</v>
      </c>
      <c r="C134" s="31"/>
      <c r="D134" s="31"/>
      <c r="E134" s="31"/>
    </row>
    <row r="135" spans="1:5" s="3" customFormat="1" ht="165" x14ac:dyDescent="0.25">
      <c r="A135" s="33" t="s">
        <v>390</v>
      </c>
      <c r="B135" s="35" t="s">
        <v>391</v>
      </c>
      <c r="C135" s="31">
        <v>7.3</v>
      </c>
      <c r="D135" s="31">
        <v>7.3</v>
      </c>
      <c r="E135" s="31">
        <v>7.3</v>
      </c>
    </row>
    <row r="136" spans="1:5" s="3" customFormat="1" ht="360" hidden="1" x14ac:dyDescent="0.25">
      <c r="A136" s="33" t="s">
        <v>333</v>
      </c>
      <c r="B136" s="35" t="s">
        <v>334</v>
      </c>
      <c r="C136" s="31"/>
      <c r="D136" s="31"/>
      <c r="E136" s="31"/>
    </row>
    <row r="137" spans="1:5" s="3" customFormat="1" ht="138" customHeight="1" x14ac:dyDescent="0.25">
      <c r="A137" s="33" t="s">
        <v>272</v>
      </c>
      <c r="B137" s="35" t="s">
        <v>273</v>
      </c>
      <c r="C137" s="31">
        <v>41.8</v>
      </c>
      <c r="D137" s="31">
        <v>44</v>
      </c>
      <c r="E137" s="31">
        <v>39.5</v>
      </c>
    </row>
    <row r="138" spans="1:5" s="3" customFormat="1" ht="125.25" customHeight="1" x14ac:dyDescent="0.25">
      <c r="A138" s="33" t="s">
        <v>274</v>
      </c>
      <c r="B138" s="35" t="s">
        <v>275</v>
      </c>
      <c r="C138" s="31">
        <v>336.9</v>
      </c>
      <c r="D138" s="31">
        <v>336.2</v>
      </c>
      <c r="E138" s="31">
        <v>336.2</v>
      </c>
    </row>
    <row r="139" spans="1:5" s="3" customFormat="1" ht="45" x14ac:dyDescent="0.25">
      <c r="A139" s="1" t="s">
        <v>213</v>
      </c>
      <c r="B139" s="21" t="s">
        <v>214</v>
      </c>
      <c r="C139" s="5">
        <f>SUM(C140)</f>
        <v>261</v>
      </c>
      <c r="D139" s="5">
        <f>SUM(D140)</f>
        <v>191</v>
      </c>
      <c r="E139" s="5">
        <f>SUM(E140)</f>
        <v>226</v>
      </c>
    </row>
    <row r="140" spans="1:5" s="3" customFormat="1" ht="60" x14ac:dyDescent="0.25">
      <c r="A140" s="1" t="s">
        <v>190</v>
      </c>
      <c r="B140" s="21" t="s">
        <v>392</v>
      </c>
      <c r="C140" s="5">
        <v>261</v>
      </c>
      <c r="D140" s="5">
        <v>191</v>
      </c>
      <c r="E140" s="5">
        <v>226</v>
      </c>
    </row>
    <row r="141" spans="1:5" s="3" customFormat="1" ht="135" customHeight="1" x14ac:dyDescent="0.25">
      <c r="A141" s="1" t="s">
        <v>398</v>
      </c>
      <c r="B141" s="21" t="s">
        <v>397</v>
      </c>
      <c r="C141" s="5">
        <f>SUM(C142)</f>
        <v>233.9</v>
      </c>
      <c r="D141" s="5">
        <f>SUM(D142)</f>
        <v>233.9</v>
      </c>
      <c r="E141" s="5">
        <f>SUM(E142)</f>
        <v>233.9</v>
      </c>
    </row>
    <row r="142" spans="1:5" s="3" customFormat="1" ht="87.75" customHeight="1" x14ac:dyDescent="0.25">
      <c r="A142" s="1" t="s">
        <v>394</v>
      </c>
      <c r="B142" s="2" t="s">
        <v>393</v>
      </c>
      <c r="C142" s="5">
        <v>233.9</v>
      </c>
      <c r="D142" s="5">
        <v>233.9</v>
      </c>
      <c r="E142" s="5">
        <v>233.9</v>
      </c>
    </row>
    <row r="143" spans="1:5" s="3" customFormat="1" ht="75.75" customHeight="1" x14ac:dyDescent="0.25">
      <c r="A143" s="1" t="s">
        <v>400</v>
      </c>
      <c r="B143" s="2" t="s">
        <v>399</v>
      </c>
      <c r="C143" s="5">
        <f>SUM(C144)</f>
        <v>36.200000000000003</v>
      </c>
      <c r="D143" s="5">
        <f>SUM(D144)</f>
        <v>36.200000000000003</v>
      </c>
      <c r="E143" s="5">
        <f>SUM(E144)</f>
        <v>36.200000000000003</v>
      </c>
    </row>
    <row r="144" spans="1:5" s="3" customFormat="1" ht="60" x14ac:dyDescent="0.25">
      <c r="A144" s="1" t="s">
        <v>395</v>
      </c>
      <c r="B144" s="2" t="s">
        <v>396</v>
      </c>
      <c r="C144" s="5">
        <v>36.200000000000003</v>
      </c>
      <c r="D144" s="5">
        <v>36.200000000000003</v>
      </c>
      <c r="E144" s="5">
        <v>36.200000000000003</v>
      </c>
    </row>
    <row r="145" spans="1:5" s="3" customFormat="1" ht="90" x14ac:dyDescent="0.25">
      <c r="A145" s="1" t="s">
        <v>402</v>
      </c>
      <c r="B145" s="2" t="s">
        <v>401</v>
      </c>
      <c r="C145" s="5">
        <f>SUM(C146:C147)</f>
        <v>13.3</v>
      </c>
      <c r="D145" s="5">
        <f t="shared" ref="D145:E145" si="6">SUM(D146:D147)</f>
        <v>7.7</v>
      </c>
      <c r="E145" s="5">
        <f t="shared" si="6"/>
        <v>5.7</v>
      </c>
    </row>
    <row r="146" spans="1:5" s="3" customFormat="1" ht="90" x14ac:dyDescent="0.25">
      <c r="A146" s="1" t="s">
        <v>276</v>
      </c>
      <c r="B146" s="2" t="s">
        <v>278</v>
      </c>
      <c r="C146" s="5">
        <v>4.3</v>
      </c>
      <c r="D146" s="5">
        <v>2.7</v>
      </c>
      <c r="E146" s="5">
        <v>2.7</v>
      </c>
    </row>
    <row r="147" spans="1:5" s="3" customFormat="1" ht="90" x14ac:dyDescent="0.25">
      <c r="A147" s="1" t="s">
        <v>277</v>
      </c>
      <c r="B147" s="2" t="s">
        <v>403</v>
      </c>
      <c r="C147" s="5">
        <v>9</v>
      </c>
      <c r="D147" s="5">
        <v>5</v>
      </c>
      <c r="E147" s="5">
        <v>3</v>
      </c>
    </row>
    <row r="148" spans="1:5" s="3" customFormat="1" ht="121.5" customHeight="1" x14ac:dyDescent="0.25">
      <c r="A148" s="33" t="s">
        <v>456</v>
      </c>
      <c r="B148" s="2" t="s">
        <v>457</v>
      </c>
      <c r="C148" s="7">
        <v>1024.5</v>
      </c>
      <c r="D148" s="7">
        <v>1012.8</v>
      </c>
      <c r="E148" s="7">
        <v>1012.8</v>
      </c>
    </row>
    <row r="149" spans="1:5" s="3" customFormat="1" ht="30.75" customHeight="1" x14ac:dyDescent="0.25">
      <c r="A149" s="33" t="s">
        <v>405</v>
      </c>
      <c r="B149" s="2" t="s">
        <v>404</v>
      </c>
      <c r="C149" s="7">
        <f>SUM(C150)</f>
        <v>101.2</v>
      </c>
      <c r="D149" s="7">
        <f t="shared" ref="D149:E149" si="7">SUM(D150)</f>
        <v>101.2</v>
      </c>
      <c r="E149" s="7">
        <f t="shared" si="7"/>
        <v>101.2</v>
      </c>
    </row>
    <row r="150" spans="1:5" s="3" customFormat="1" ht="78.75" customHeight="1" x14ac:dyDescent="0.25">
      <c r="A150" s="33" t="s">
        <v>189</v>
      </c>
      <c r="B150" s="2" t="s">
        <v>188</v>
      </c>
      <c r="C150" s="7">
        <v>101.2</v>
      </c>
      <c r="D150" s="7">
        <v>101.2</v>
      </c>
      <c r="E150" s="7">
        <v>101.2</v>
      </c>
    </row>
    <row r="151" spans="1:5" s="3" customFormat="1" ht="15" x14ac:dyDescent="0.25">
      <c r="A151" s="1" t="s">
        <v>308</v>
      </c>
      <c r="B151" s="21" t="s">
        <v>309</v>
      </c>
      <c r="C151" s="5">
        <f>SUM(C152+C160)</f>
        <v>1678.7</v>
      </c>
      <c r="D151" s="5">
        <f t="shared" ref="D151:E151" si="8">SUM(D152+D160)</f>
        <v>534.70000000000005</v>
      </c>
      <c r="E151" s="5">
        <f t="shared" si="8"/>
        <v>534.70000000000005</v>
      </c>
    </row>
    <row r="152" spans="1:5" s="3" customFormat="1" ht="38.25" customHeight="1" x14ac:dyDescent="0.25">
      <c r="A152" s="1" t="s">
        <v>409</v>
      </c>
      <c r="B152" s="2" t="s">
        <v>408</v>
      </c>
      <c r="C152" s="5">
        <f>SUM(C153:C159)</f>
        <v>534.70000000000005</v>
      </c>
      <c r="D152" s="5">
        <v>534.70000000000005</v>
      </c>
      <c r="E152" s="5">
        <v>534.70000000000005</v>
      </c>
    </row>
    <row r="153" spans="1:5" s="3" customFormat="1" ht="45" x14ac:dyDescent="0.25">
      <c r="A153" s="1" t="s">
        <v>511</v>
      </c>
      <c r="B153" s="49" t="s">
        <v>518</v>
      </c>
      <c r="C153" s="30">
        <v>70.5</v>
      </c>
      <c r="D153" s="30">
        <v>70.5</v>
      </c>
      <c r="E153" s="30">
        <v>70.5</v>
      </c>
    </row>
    <row r="154" spans="1:5" s="3" customFormat="1" ht="45" x14ac:dyDescent="0.25">
      <c r="A154" s="1" t="s">
        <v>512</v>
      </c>
      <c r="B154" s="49" t="s">
        <v>519</v>
      </c>
      <c r="C154" s="30">
        <v>129.9</v>
      </c>
      <c r="D154" s="30">
        <v>129.9</v>
      </c>
      <c r="E154" s="30">
        <v>129.9</v>
      </c>
    </row>
    <row r="155" spans="1:5" s="3" customFormat="1" ht="60" x14ac:dyDescent="0.25">
      <c r="A155" s="1" t="s">
        <v>513</v>
      </c>
      <c r="B155" s="49" t="s">
        <v>520</v>
      </c>
      <c r="C155" s="30">
        <v>73.400000000000006</v>
      </c>
      <c r="D155" s="30">
        <v>73.400000000000006</v>
      </c>
      <c r="E155" s="30">
        <v>73.400000000000006</v>
      </c>
    </row>
    <row r="156" spans="1:5" s="3" customFormat="1" ht="45" x14ac:dyDescent="0.25">
      <c r="A156" s="1" t="s">
        <v>514</v>
      </c>
      <c r="B156" s="49" t="s">
        <v>521</v>
      </c>
      <c r="C156" s="30">
        <v>94.7</v>
      </c>
      <c r="D156" s="30">
        <v>94.7</v>
      </c>
      <c r="E156" s="30">
        <v>94.7</v>
      </c>
    </row>
    <row r="157" spans="1:5" s="3" customFormat="1" ht="47.25" customHeight="1" x14ac:dyDescent="0.25">
      <c r="A157" s="1" t="s">
        <v>515</v>
      </c>
      <c r="B157" s="49" t="s">
        <v>522</v>
      </c>
      <c r="C157" s="30">
        <v>55.5</v>
      </c>
      <c r="D157" s="30">
        <v>55.5</v>
      </c>
      <c r="E157" s="30">
        <v>55.5</v>
      </c>
    </row>
    <row r="158" spans="1:5" s="3" customFormat="1" ht="49.5" customHeight="1" x14ac:dyDescent="0.25">
      <c r="A158" s="1" t="s">
        <v>516</v>
      </c>
      <c r="B158" s="49" t="s">
        <v>523</v>
      </c>
      <c r="C158" s="30">
        <v>45.7</v>
      </c>
      <c r="D158" s="30">
        <v>45.7</v>
      </c>
      <c r="E158" s="30">
        <v>45.7</v>
      </c>
    </row>
    <row r="159" spans="1:5" s="3" customFormat="1" ht="45" customHeight="1" x14ac:dyDescent="0.25">
      <c r="A159" s="1" t="s">
        <v>517</v>
      </c>
      <c r="B159" s="50" t="s">
        <v>524</v>
      </c>
      <c r="C159" s="30">
        <v>65</v>
      </c>
      <c r="D159" s="30">
        <v>65</v>
      </c>
      <c r="E159" s="30">
        <v>65</v>
      </c>
    </row>
    <row r="160" spans="1:5" s="3" customFormat="1" ht="33.75" customHeight="1" x14ac:dyDescent="0.25">
      <c r="A160" s="1" t="s">
        <v>407</v>
      </c>
      <c r="B160" s="2" t="s">
        <v>406</v>
      </c>
      <c r="C160" s="5">
        <f>SUM(C161:C170)</f>
        <v>1144</v>
      </c>
      <c r="D160" s="5">
        <f>SUM(D161)</f>
        <v>0</v>
      </c>
      <c r="E160" s="5">
        <f>SUM(E161)</f>
        <v>0</v>
      </c>
    </row>
    <row r="161" spans="1:5" s="3" customFormat="1" ht="105" x14ac:dyDescent="0.25">
      <c r="A161" s="1" t="s">
        <v>525</v>
      </c>
      <c r="B161" s="51" t="s">
        <v>535</v>
      </c>
      <c r="C161" s="30">
        <v>206</v>
      </c>
      <c r="D161" s="30">
        <v>0</v>
      </c>
      <c r="E161" s="30">
        <v>0</v>
      </c>
    </row>
    <row r="162" spans="1:5" s="3" customFormat="1" ht="120" x14ac:dyDescent="0.25">
      <c r="A162" s="1" t="s">
        <v>526</v>
      </c>
      <c r="B162" s="51" t="s">
        <v>536</v>
      </c>
      <c r="C162" s="30">
        <v>75</v>
      </c>
      <c r="D162" s="30">
        <v>0</v>
      </c>
      <c r="E162" s="30">
        <v>0</v>
      </c>
    </row>
    <row r="163" spans="1:5" s="3" customFormat="1" ht="120" x14ac:dyDescent="0.25">
      <c r="A163" s="1" t="s">
        <v>527</v>
      </c>
      <c r="B163" s="51" t="s">
        <v>537</v>
      </c>
      <c r="C163" s="30">
        <v>45</v>
      </c>
      <c r="D163" s="30">
        <v>0</v>
      </c>
      <c r="E163" s="30">
        <v>0</v>
      </c>
    </row>
    <row r="164" spans="1:5" s="3" customFormat="1" ht="120" x14ac:dyDescent="0.25">
      <c r="A164" s="1" t="s">
        <v>528</v>
      </c>
      <c r="B164" s="51" t="s">
        <v>538</v>
      </c>
      <c r="C164" s="30">
        <v>73</v>
      </c>
      <c r="D164" s="30">
        <v>0</v>
      </c>
      <c r="E164" s="30">
        <v>0</v>
      </c>
    </row>
    <row r="165" spans="1:5" s="3" customFormat="1" ht="120" x14ac:dyDescent="0.25">
      <c r="A165" s="1" t="s">
        <v>529</v>
      </c>
      <c r="B165" s="51" t="s">
        <v>539</v>
      </c>
      <c r="C165" s="30">
        <v>50</v>
      </c>
      <c r="D165" s="30">
        <v>0</v>
      </c>
      <c r="E165" s="30">
        <v>0</v>
      </c>
    </row>
    <row r="166" spans="1:5" s="3" customFormat="1" ht="105" x14ac:dyDescent="0.25">
      <c r="A166" s="1" t="s">
        <v>530</v>
      </c>
      <c r="B166" s="51" t="s">
        <v>540</v>
      </c>
      <c r="C166" s="30">
        <v>100</v>
      </c>
      <c r="D166" s="30">
        <v>0</v>
      </c>
      <c r="E166" s="30">
        <v>0</v>
      </c>
    </row>
    <row r="167" spans="1:5" s="3" customFormat="1" ht="120" x14ac:dyDescent="0.25">
      <c r="A167" s="1" t="s">
        <v>531</v>
      </c>
      <c r="B167" s="51" t="s">
        <v>541</v>
      </c>
      <c r="C167" s="30">
        <v>34</v>
      </c>
      <c r="D167" s="30">
        <v>0</v>
      </c>
      <c r="E167" s="30">
        <v>0</v>
      </c>
    </row>
    <row r="168" spans="1:5" s="3" customFormat="1" ht="120" x14ac:dyDescent="0.25">
      <c r="A168" s="1" t="s">
        <v>532</v>
      </c>
      <c r="B168" s="51" t="s">
        <v>542</v>
      </c>
      <c r="C168" s="30">
        <v>74</v>
      </c>
      <c r="D168" s="30">
        <v>0</v>
      </c>
      <c r="E168" s="30">
        <v>0</v>
      </c>
    </row>
    <row r="169" spans="1:5" s="3" customFormat="1" ht="104.25" customHeight="1" x14ac:dyDescent="0.25">
      <c r="A169" s="1" t="s">
        <v>533</v>
      </c>
      <c r="B169" s="51" t="s">
        <v>543</v>
      </c>
      <c r="C169" s="30">
        <v>270</v>
      </c>
      <c r="D169" s="30">
        <v>0</v>
      </c>
      <c r="E169" s="30">
        <v>0</v>
      </c>
    </row>
    <row r="170" spans="1:5" s="3" customFormat="1" ht="105" customHeight="1" x14ac:dyDescent="0.25">
      <c r="A170" s="1" t="s">
        <v>534</v>
      </c>
      <c r="B170" s="51" t="s">
        <v>544</v>
      </c>
      <c r="C170" s="30">
        <v>217</v>
      </c>
      <c r="D170" s="30">
        <v>0</v>
      </c>
      <c r="E170" s="30">
        <v>0</v>
      </c>
    </row>
    <row r="171" spans="1:5" s="3" customFormat="1" ht="24.6" customHeight="1" x14ac:dyDescent="0.25">
      <c r="A171" s="1" t="s">
        <v>77</v>
      </c>
      <c r="B171" s="2" t="s">
        <v>78</v>
      </c>
      <c r="C171" s="5">
        <f>SUM(C172+C177+C279+C285)</f>
        <v>952901.4</v>
      </c>
      <c r="D171" s="5">
        <f>SUM(D172+D177+D279+D285)</f>
        <v>880708.1</v>
      </c>
      <c r="E171" s="5">
        <f>SUM(E172+E177+E279+E285)</f>
        <v>803295.29999999993</v>
      </c>
    </row>
    <row r="172" spans="1:5" s="3" customFormat="1" ht="30" hidden="1" x14ac:dyDescent="0.25">
      <c r="A172" s="1" t="s">
        <v>79</v>
      </c>
      <c r="B172" s="2" t="s">
        <v>80</v>
      </c>
      <c r="C172" s="5">
        <f>SUM(C173)</f>
        <v>0</v>
      </c>
      <c r="D172" s="5">
        <f>SUM(D173)</f>
        <v>0</v>
      </c>
      <c r="E172" s="5">
        <f>SUM(E173)</f>
        <v>0</v>
      </c>
    </row>
    <row r="173" spans="1:5" s="3" customFormat="1" ht="30" hidden="1" x14ac:dyDescent="0.25">
      <c r="A173" s="22" t="s">
        <v>81</v>
      </c>
      <c r="B173" s="14" t="s">
        <v>82</v>
      </c>
      <c r="C173" s="5">
        <f>SUM(C174:C176)</f>
        <v>0</v>
      </c>
      <c r="D173" s="5">
        <f>SUM(D174:D176)</f>
        <v>0</v>
      </c>
      <c r="E173" s="5">
        <f>SUM(E174:E176)</f>
        <v>0</v>
      </c>
    </row>
    <row r="174" spans="1:5" s="3" customFormat="1" ht="45" hidden="1" x14ac:dyDescent="0.25">
      <c r="A174" s="17" t="s">
        <v>83</v>
      </c>
      <c r="B174" s="2" t="s">
        <v>84</v>
      </c>
      <c r="C174" s="7"/>
      <c r="D174" s="7"/>
      <c r="E174" s="7"/>
    </row>
    <row r="175" spans="1:5" s="3" customFormat="1" ht="45" hidden="1" x14ac:dyDescent="0.25">
      <c r="A175" s="43" t="s">
        <v>85</v>
      </c>
      <c r="B175" s="14" t="s">
        <v>86</v>
      </c>
      <c r="C175" s="7"/>
      <c r="D175" s="7"/>
      <c r="E175" s="7"/>
    </row>
    <row r="176" spans="1:5" s="3" customFormat="1" ht="30" hidden="1" x14ac:dyDescent="0.25">
      <c r="A176" s="17" t="s">
        <v>87</v>
      </c>
      <c r="B176" s="2" t="s">
        <v>88</v>
      </c>
      <c r="C176" s="7"/>
      <c r="D176" s="7"/>
      <c r="E176" s="7"/>
    </row>
    <row r="177" spans="1:5" s="3" customFormat="1" ht="45" x14ac:dyDescent="0.25">
      <c r="A177" s="20" t="s">
        <v>89</v>
      </c>
      <c r="B177" s="21" t="s">
        <v>90</v>
      </c>
      <c r="C177" s="5">
        <f>SUM(C178+C181+C238+C262)</f>
        <v>950747</v>
      </c>
      <c r="D177" s="5">
        <f>SUM(D178+D181+D238+D262)</f>
        <v>878553.7</v>
      </c>
      <c r="E177" s="5">
        <f>SUM(E178+E181+E238+E262)</f>
        <v>801140.89999999991</v>
      </c>
    </row>
    <row r="178" spans="1:5" s="3" customFormat="1" ht="30" hidden="1" x14ac:dyDescent="0.25">
      <c r="A178" s="1" t="s">
        <v>295</v>
      </c>
      <c r="B178" s="2" t="s">
        <v>91</v>
      </c>
      <c r="C178" s="5">
        <f>SUM(C179+C180)</f>
        <v>0</v>
      </c>
      <c r="D178" s="5">
        <f>SUM(D179+D180)</f>
        <v>0</v>
      </c>
      <c r="E178" s="5">
        <f>SUM(E179+E180)</f>
        <v>0</v>
      </c>
    </row>
    <row r="179" spans="1:5" s="3" customFormat="1" ht="30" hidden="1" x14ac:dyDescent="0.25">
      <c r="A179" s="1" t="s">
        <v>92</v>
      </c>
      <c r="B179" s="2" t="s">
        <v>93</v>
      </c>
      <c r="C179" s="5"/>
      <c r="D179" s="5"/>
      <c r="E179" s="5"/>
    </row>
    <row r="180" spans="1:5" s="3" customFormat="1" ht="45" hidden="1" x14ac:dyDescent="0.25">
      <c r="A180" s="1" t="s">
        <v>414</v>
      </c>
      <c r="B180" s="2" t="s">
        <v>415</v>
      </c>
      <c r="C180" s="5"/>
      <c r="D180" s="5"/>
      <c r="E180" s="5"/>
    </row>
    <row r="181" spans="1:5" s="3" customFormat="1" ht="45" x14ac:dyDescent="0.25">
      <c r="A181" s="1" t="s">
        <v>130</v>
      </c>
      <c r="B181" s="2" t="s">
        <v>94</v>
      </c>
      <c r="C181" s="5">
        <f>SUM(C182+C185+C189+C191+C193+C190+C192+C194)</f>
        <v>305478.60000000003</v>
      </c>
      <c r="D181" s="5">
        <f t="shared" ref="D181:E181" si="9">SUM(D182+D185+D189+D191+D193+D190+D192+D194)</f>
        <v>230935.90000000002</v>
      </c>
      <c r="E181" s="5">
        <f t="shared" si="9"/>
        <v>156091.70000000001</v>
      </c>
    </row>
    <row r="182" spans="1:5" s="3" customFormat="1" ht="45" x14ac:dyDescent="0.25">
      <c r="A182" s="1" t="s">
        <v>545</v>
      </c>
      <c r="B182" s="2" t="s">
        <v>546</v>
      </c>
      <c r="C182" s="5">
        <f>SUM(C183:C184)</f>
        <v>35311.5</v>
      </c>
      <c r="D182" s="5">
        <f>SUM(D183:D184)</f>
        <v>0</v>
      </c>
      <c r="E182" s="5">
        <f>SUM(E183:E184)</f>
        <v>0</v>
      </c>
    </row>
    <row r="183" spans="1:5" s="3" customFormat="1" ht="75" x14ac:dyDescent="0.25">
      <c r="A183" s="1" t="s">
        <v>221</v>
      </c>
      <c r="B183" s="2" t="s">
        <v>547</v>
      </c>
      <c r="C183" s="30">
        <v>35311.5</v>
      </c>
      <c r="D183" s="30">
        <v>0</v>
      </c>
      <c r="E183" s="30">
        <v>0</v>
      </c>
    </row>
    <row r="184" spans="1:5" s="3" customFormat="1" ht="105" hidden="1" x14ac:dyDescent="0.25">
      <c r="A184" s="1" t="s">
        <v>219</v>
      </c>
      <c r="B184" s="2" t="s">
        <v>220</v>
      </c>
      <c r="C184" s="30">
        <v>0</v>
      </c>
      <c r="D184" s="30">
        <v>0</v>
      </c>
      <c r="E184" s="30">
        <v>0</v>
      </c>
    </row>
    <row r="185" spans="1:5" s="3" customFormat="1" ht="105" x14ac:dyDescent="0.25">
      <c r="A185" s="1" t="s">
        <v>474</v>
      </c>
      <c r="B185" s="2" t="s">
        <v>558</v>
      </c>
      <c r="C185" s="5">
        <f>SUM(C186:C188)</f>
        <v>37437.599999999999</v>
      </c>
      <c r="D185" s="5">
        <f t="shared" ref="D185:E185" si="10">SUM(D186:D188)</f>
        <v>38935</v>
      </c>
      <c r="E185" s="5">
        <f t="shared" si="10"/>
        <v>39604.400000000001</v>
      </c>
    </row>
    <row r="186" spans="1:5" s="3" customFormat="1" ht="163.5" customHeight="1" x14ac:dyDescent="0.25">
      <c r="A186" s="1" t="s">
        <v>475</v>
      </c>
      <c r="B186" s="2" t="s">
        <v>477</v>
      </c>
      <c r="C186" s="30">
        <v>2914.3</v>
      </c>
      <c r="D186" s="30">
        <v>3030.8</v>
      </c>
      <c r="E186" s="30">
        <v>3152</v>
      </c>
    </row>
    <row r="187" spans="1:5" s="3" customFormat="1" ht="152.25" customHeight="1" x14ac:dyDescent="0.25">
      <c r="A187" s="1" t="s">
        <v>476</v>
      </c>
      <c r="B187" s="2" t="s">
        <v>478</v>
      </c>
      <c r="C187" s="30">
        <v>31982.799999999999</v>
      </c>
      <c r="D187" s="30">
        <v>33262.1</v>
      </c>
      <c r="E187" s="30">
        <v>33704.6</v>
      </c>
    </row>
    <row r="188" spans="1:5" s="3" customFormat="1" ht="164.25" customHeight="1" x14ac:dyDescent="0.25">
      <c r="A188" s="1" t="s">
        <v>479</v>
      </c>
      <c r="B188" s="2" t="s">
        <v>480</v>
      </c>
      <c r="C188" s="30">
        <v>2540.5</v>
      </c>
      <c r="D188" s="30">
        <v>2642.1</v>
      </c>
      <c r="E188" s="30">
        <v>2747.8</v>
      </c>
    </row>
    <row r="189" spans="1:5" s="3" customFormat="1" ht="75" x14ac:dyDescent="0.25">
      <c r="A189" s="1" t="s">
        <v>416</v>
      </c>
      <c r="B189" s="25" t="s">
        <v>417</v>
      </c>
      <c r="C189" s="5">
        <v>30117.1</v>
      </c>
      <c r="D189" s="5">
        <v>30117.1</v>
      </c>
      <c r="E189" s="5">
        <v>29120.1</v>
      </c>
    </row>
    <row r="190" spans="1:5" s="3" customFormat="1" ht="45" x14ac:dyDescent="0.25">
      <c r="A190" s="1" t="s">
        <v>548</v>
      </c>
      <c r="B190" s="2" t="s">
        <v>549</v>
      </c>
      <c r="C190" s="5">
        <v>6489.5</v>
      </c>
      <c r="D190" s="5">
        <v>0</v>
      </c>
      <c r="E190" s="5">
        <v>0</v>
      </c>
    </row>
    <row r="191" spans="1:5" s="3" customFormat="1" ht="30" hidden="1" x14ac:dyDescent="0.25">
      <c r="A191" s="1" t="s">
        <v>131</v>
      </c>
      <c r="B191" s="2" t="s">
        <v>129</v>
      </c>
      <c r="C191" s="5">
        <v>0</v>
      </c>
      <c r="D191" s="5">
        <v>0</v>
      </c>
      <c r="E191" s="5">
        <v>0</v>
      </c>
    </row>
    <row r="192" spans="1:5" s="3" customFormat="1" ht="45" x14ac:dyDescent="0.25">
      <c r="A192" s="1" t="s">
        <v>461</v>
      </c>
      <c r="B192" s="2" t="s">
        <v>462</v>
      </c>
      <c r="C192" s="5">
        <v>21135.200000000001</v>
      </c>
      <c r="D192" s="5">
        <v>0</v>
      </c>
      <c r="E192" s="5">
        <v>0</v>
      </c>
    </row>
    <row r="193" spans="1:5" s="3" customFormat="1" ht="45" x14ac:dyDescent="0.25">
      <c r="A193" s="1" t="s">
        <v>481</v>
      </c>
      <c r="B193" s="2" t="s">
        <v>482</v>
      </c>
      <c r="C193" s="5">
        <v>1786.1</v>
      </c>
      <c r="D193" s="5">
        <v>1483.5</v>
      </c>
      <c r="E193" s="5">
        <v>2967</v>
      </c>
    </row>
    <row r="194" spans="1:5" s="3" customFormat="1" ht="19.149999999999999" customHeight="1" x14ac:dyDescent="0.25">
      <c r="A194" s="1" t="s">
        <v>132</v>
      </c>
      <c r="B194" s="2" t="s">
        <v>95</v>
      </c>
      <c r="C194" s="5">
        <f>SUM(C195)</f>
        <v>173201.6</v>
      </c>
      <c r="D194" s="5">
        <f>SUM(D195)</f>
        <v>160400.30000000002</v>
      </c>
      <c r="E194" s="5">
        <f>SUM(E195)</f>
        <v>84400.2</v>
      </c>
    </row>
    <row r="195" spans="1:5" s="3" customFormat="1" ht="30" x14ac:dyDescent="0.25">
      <c r="A195" s="1" t="s">
        <v>418</v>
      </c>
      <c r="B195" s="2" t="s">
        <v>419</v>
      </c>
      <c r="C195" s="5">
        <f>SUM(C196:C227)</f>
        <v>173201.6</v>
      </c>
      <c r="D195" s="5">
        <f>SUM(D196:D227)</f>
        <v>160400.30000000002</v>
      </c>
      <c r="E195" s="5">
        <f>SUM(E196:E227)</f>
        <v>84400.2</v>
      </c>
    </row>
    <row r="196" spans="1:5" s="3" customFormat="1" ht="90" hidden="1" x14ac:dyDescent="0.25">
      <c r="A196" s="1" t="s">
        <v>150</v>
      </c>
      <c r="B196" s="2" t="s">
        <v>155</v>
      </c>
      <c r="C196" s="30"/>
      <c r="D196" s="30"/>
      <c r="E196" s="30"/>
    </row>
    <row r="197" spans="1:5" s="3" customFormat="1" ht="75" hidden="1" x14ac:dyDescent="0.25">
      <c r="A197" s="1" t="s">
        <v>151</v>
      </c>
      <c r="B197" s="2" t="s">
        <v>156</v>
      </c>
      <c r="C197" s="30">
        <v>0</v>
      </c>
      <c r="D197" s="30">
        <v>0</v>
      </c>
      <c r="E197" s="30">
        <v>0</v>
      </c>
    </row>
    <row r="198" spans="1:5" s="3" customFormat="1" ht="120" hidden="1" x14ac:dyDescent="0.25">
      <c r="A198" s="1" t="s">
        <v>96</v>
      </c>
      <c r="B198" s="2" t="s">
        <v>157</v>
      </c>
      <c r="C198" s="30"/>
      <c r="D198" s="30"/>
      <c r="E198" s="30"/>
    </row>
    <row r="199" spans="1:5" s="3" customFormat="1" ht="45" hidden="1" x14ac:dyDescent="0.25">
      <c r="A199" s="1" t="s">
        <v>152</v>
      </c>
      <c r="B199" s="2" t="s">
        <v>158</v>
      </c>
      <c r="C199" s="30">
        <v>0</v>
      </c>
      <c r="D199" s="30">
        <v>0</v>
      </c>
      <c r="E199" s="30">
        <v>0</v>
      </c>
    </row>
    <row r="200" spans="1:5" s="3" customFormat="1" ht="210" hidden="1" x14ac:dyDescent="0.25">
      <c r="A200" s="1" t="s">
        <v>97</v>
      </c>
      <c r="B200" s="2" t="s">
        <v>159</v>
      </c>
      <c r="C200" s="30"/>
      <c r="D200" s="30"/>
      <c r="E200" s="30"/>
    </row>
    <row r="201" spans="1:5" s="3" customFormat="1" ht="60" x14ac:dyDescent="0.25">
      <c r="A201" s="1" t="s">
        <v>559</v>
      </c>
      <c r="B201" s="2" t="s">
        <v>560</v>
      </c>
      <c r="C201" s="30">
        <v>6926.2</v>
      </c>
      <c r="D201" s="30">
        <v>0</v>
      </c>
      <c r="E201" s="30">
        <v>0</v>
      </c>
    </row>
    <row r="202" spans="1:5" s="3" customFormat="1" ht="45" x14ac:dyDescent="0.25">
      <c r="A202" s="36" t="s">
        <v>420</v>
      </c>
      <c r="B202" s="37" t="s">
        <v>455</v>
      </c>
      <c r="C202" s="30">
        <v>863.1</v>
      </c>
      <c r="D202" s="30">
        <v>863.1</v>
      </c>
      <c r="E202" s="30">
        <v>863.1</v>
      </c>
    </row>
    <row r="203" spans="1:5" s="3" customFormat="1" ht="90" x14ac:dyDescent="0.25">
      <c r="A203" s="36" t="s">
        <v>445</v>
      </c>
      <c r="B203" s="38" t="s">
        <v>446</v>
      </c>
      <c r="C203" s="30">
        <v>65413.8</v>
      </c>
      <c r="D203" s="30">
        <v>76000.100000000006</v>
      </c>
      <c r="E203" s="30">
        <v>0</v>
      </c>
    </row>
    <row r="204" spans="1:5" s="3" customFormat="1" ht="60" hidden="1" x14ac:dyDescent="0.25">
      <c r="A204" s="36" t="s">
        <v>98</v>
      </c>
      <c r="B204" s="38" t="s">
        <v>161</v>
      </c>
      <c r="C204" s="30"/>
      <c r="D204" s="30"/>
      <c r="E204" s="30"/>
    </row>
    <row r="205" spans="1:5" s="3" customFormat="1" ht="45" x14ac:dyDescent="0.25">
      <c r="A205" s="36" t="s">
        <v>447</v>
      </c>
      <c r="B205" s="38" t="s">
        <v>448</v>
      </c>
      <c r="C205" s="30">
        <v>5036.7</v>
      </c>
      <c r="D205" s="30">
        <v>5036.7</v>
      </c>
      <c r="E205" s="30">
        <v>5036.7</v>
      </c>
    </row>
    <row r="206" spans="1:5" s="3" customFormat="1" ht="90" x14ac:dyDescent="0.25">
      <c r="A206" s="36" t="s">
        <v>550</v>
      </c>
      <c r="B206" s="38" t="s">
        <v>551</v>
      </c>
      <c r="C206" s="30">
        <v>1119.3</v>
      </c>
      <c r="D206" s="30">
        <v>0</v>
      </c>
      <c r="E206" s="30">
        <v>0</v>
      </c>
    </row>
    <row r="207" spans="1:5" s="3" customFormat="1" ht="90" hidden="1" x14ac:dyDescent="0.25">
      <c r="A207" s="36" t="s">
        <v>99</v>
      </c>
      <c r="B207" s="38" t="s">
        <v>162</v>
      </c>
      <c r="C207" s="30"/>
      <c r="D207" s="30"/>
      <c r="E207" s="30"/>
    </row>
    <row r="208" spans="1:5" s="3" customFormat="1" ht="135" x14ac:dyDescent="0.25">
      <c r="A208" s="36" t="s">
        <v>459</v>
      </c>
      <c r="B208" s="38" t="s">
        <v>460</v>
      </c>
      <c r="C208" s="30">
        <v>1995.5</v>
      </c>
      <c r="D208" s="30">
        <v>1995.5</v>
      </c>
      <c r="E208" s="30">
        <v>1995.5</v>
      </c>
    </row>
    <row r="209" spans="1:6" s="3" customFormat="1" ht="75" hidden="1" x14ac:dyDescent="0.25">
      <c r="A209" s="1" t="s">
        <v>100</v>
      </c>
      <c r="B209" s="2" t="s">
        <v>163</v>
      </c>
      <c r="C209" s="30"/>
      <c r="D209" s="30"/>
      <c r="E209" s="30"/>
    </row>
    <row r="210" spans="1:6" s="3" customFormat="1" ht="90" hidden="1" x14ac:dyDescent="0.25">
      <c r="A210" s="1" t="s">
        <v>101</v>
      </c>
      <c r="B210" s="2" t="s">
        <v>164</v>
      </c>
      <c r="C210" s="30"/>
      <c r="D210" s="30"/>
      <c r="E210" s="30"/>
    </row>
    <row r="211" spans="1:6" s="3" customFormat="1" ht="90" hidden="1" x14ac:dyDescent="0.25">
      <c r="A211" s="1" t="s">
        <v>102</v>
      </c>
      <c r="B211" s="2" t="s">
        <v>165</v>
      </c>
      <c r="C211" s="30"/>
      <c r="D211" s="30"/>
      <c r="E211" s="30"/>
    </row>
    <row r="212" spans="1:6" s="3" customFormat="1" ht="75" hidden="1" x14ac:dyDescent="0.25">
      <c r="A212" s="1" t="s">
        <v>103</v>
      </c>
      <c r="B212" s="2" t="s">
        <v>166</v>
      </c>
      <c r="C212" s="30"/>
      <c r="D212" s="30"/>
      <c r="E212" s="30"/>
    </row>
    <row r="213" spans="1:6" s="3" customFormat="1" ht="75" hidden="1" x14ac:dyDescent="0.25">
      <c r="A213" s="1" t="s">
        <v>104</v>
      </c>
      <c r="B213" s="2" t="s">
        <v>167</v>
      </c>
      <c r="C213" s="30"/>
      <c r="D213" s="30"/>
      <c r="E213" s="30"/>
      <c r="F213" s="39"/>
    </row>
    <row r="214" spans="1:6" s="3" customFormat="1" ht="60" x14ac:dyDescent="0.25">
      <c r="A214" s="1" t="s">
        <v>552</v>
      </c>
      <c r="B214" s="2" t="s">
        <v>553</v>
      </c>
      <c r="C214" s="30">
        <v>386.5</v>
      </c>
      <c r="D214" s="30">
        <v>0</v>
      </c>
      <c r="E214" s="30">
        <v>0</v>
      </c>
      <c r="F214" s="39"/>
    </row>
    <row r="215" spans="1:6" s="3" customFormat="1" ht="75" x14ac:dyDescent="0.25">
      <c r="A215" s="1" t="s">
        <v>554</v>
      </c>
      <c r="B215" s="2" t="s">
        <v>555</v>
      </c>
      <c r="C215" s="30">
        <v>10411</v>
      </c>
      <c r="D215" s="30">
        <v>0</v>
      </c>
      <c r="E215" s="30">
        <v>0</v>
      </c>
      <c r="F215" s="39"/>
    </row>
    <row r="216" spans="1:6" s="3" customFormat="1" ht="60" hidden="1" x14ac:dyDescent="0.25">
      <c r="A216" s="1" t="s">
        <v>149</v>
      </c>
      <c r="B216" s="2" t="s">
        <v>168</v>
      </c>
      <c r="C216" s="30"/>
      <c r="D216" s="30"/>
      <c r="E216" s="30"/>
      <c r="F216" s="39"/>
    </row>
    <row r="217" spans="1:6" s="3" customFormat="1" ht="60" x14ac:dyDescent="0.25">
      <c r="A217" s="1" t="s">
        <v>450</v>
      </c>
      <c r="B217" s="2" t="s">
        <v>449</v>
      </c>
      <c r="C217" s="30">
        <v>358.6</v>
      </c>
      <c r="D217" s="30">
        <v>358.6</v>
      </c>
      <c r="E217" s="30">
        <v>358.6</v>
      </c>
      <c r="F217" s="39"/>
    </row>
    <row r="218" spans="1:6" s="3" customFormat="1" ht="75" x14ac:dyDescent="0.25">
      <c r="A218" s="1" t="s">
        <v>556</v>
      </c>
      <c r="B218" s="2" t="s">
        <v>557</v>
      </c>
      <c r="C218" s="30">
        <v>566.5</v>
      </c>
      <c r="D218" s="30">
        <v>0</v>
      </c>
      <c r="E218" s="30">
        <v>0</v>
      </c>
      <c r="F218" s="39"/>
    </row>
    <row r="219" spans="1:6" s="3" customFormat="1" ht="60" x14ac:dyDescent="0.25">
      <c r="A219" s="1" t="s">
        <v>451</v>
      </c>
      <c r="B219" s="2" t="s">
        <v>452</v>
      </c>
      <c r="C219" s="30">
        <v>26515.7</v>
      </c>
      <c r="D219" s="30">
        <v>26515.7</v>
      </c>
      <c r="E219" s="30">
        <v>26515.7</v>
      </c>
      <c r="F219" s="39"/>
    </row>
    <row r="220" spans="1:6" s="3" customFormat="1" ht="60" x14ac:dyDescent="0.25">
      <c r="A220" s="1" t="s">
        <v>453</v>
      </c>
      <c r="B220" s="2" t="s">
        <v>454</v>
      </c>
      <c r="C220" s="30">
        <v>49630.6</v>
      </c>
      <c r="D220" s="30">
        <v>49630.6</v>
      </c>
      <c r="E220" s="30">
        <v>49630.6</v>
      </c>
      <c r="F220" s="39"/>
    </row>
    <row r="221" spans="1:6" s="3" customFormat="1" ht="41.45" hidden="1" customHeight="1" x14ac:dyDescent="0.25">
      <c r="A221" s="1" t="s">
        <v>217</v>
      </c>
      <c r="B221" s="2" t="s">
        <v>218</v>
      </c>
      <c r="C221" s="30"/>
      <c r="D221" s="30"/>
      <c r="E221" s="30"/>
      <c r="F221" s="39"/>
    </row>
    <row r="222" spans="1:6" s="3" customFormat="1" ht="90" hidden="1" x14ac:dyDescent="0.25">
      <c r="A222" s="1" t="s">
        <v>147</v>
      </c>
      <c r="B222" s="2" t="s">
        <v>169</v>
      </c>
      <c r="C222" s="30"/>
      <c r="D222" s="30"/>
      <c r="E222" s="30"/>
      <c r="F222" s="39"/>
    </row>
    <row r="223" spans="1:6" s="3" customFormat="1" ht="60" hidden="1" x14ac:dyDescent="0.25">
      <c r="A223" s="1" t="s">
        <v>181</v>
      </c>
      <c r="B223" s="2" t="s">
        <v>182</v>
      </c>
      <c r="C223" s="30">
        <v>0</v>
      </c>
      <c r="D223" s="30">
        <v>0</v>
      </c>
      <c r="E223" s="30">
        <v>0</v>
      </c>
      <c r="F223" s="39"/>
    </row>
    <row r="224" spans="1:6" s="3" customFormat="1" ht="75" hidden="1" x14ac:dyDescent="0.25">
      <c r="A224" s="1" t="s">
        <v>148</v>
      </c>
      <c r="B224" s="2" t="s">
        <v>183</v>
      </c>
      <c r="C224" s="30"/>
      <c r="D224" s="30"/>
      <c r="E224" s="30"/>
      <c r="F224" s="39"/>
    </row>
    <row r="225" spans="1:10" s="3" customFormat="1" ht="60" hidden="1" x14ac:dyDescent="0.25">
      <c r="A225" s="1" t="s">
        <v>184</v>
      </c>
      <c r="B225" s="2" t="s">
        <v>185</v>
      </c>
      <c r="C225" s="30">
        <v>0</v>
      </c>
      <c r="D225" s="30">
        <v>0</v>
      </c>
      <c r="E225" s="30">
        <v>0</v>
      </c>
      <c r="F225" s="39"/>
    </row>
    <row r="226" spans="1:10" s="3" customFormat="1" ht="75" hidden="1" x14ac:dyDescent="0.25">
      <c r="A226" s="1" t="s">
        <v>186</v>
      </c>
      <c r="B226" s="2" t="s">
        <v>187</v>
      </c>
      <c r="C226" s="30">
        <v>0</v>
      </c>
      <c r="D226" s="30">
        <v>0</v>
      </c>
      <c r="E226" s="30">
        <v>0</v>
      </c>
      <c r="F226" s="39"/>
    </row>
    <row r="227" spans="1:10" s="3" customFormat="1" ht="60" x14ac:dyDescent="0.25">
      <c r="A227" s="1" t="s">
        <v>483</v>
      </c>
      <c r="B227" s="40" t="s">
        <v>484</v>
      </c>
      <c r="C227" s="5">
        <f>SUM(C228:C237)</f>
        <v>3978.1</v>
      </c>
      <c r="D227" s="5">
        <v>0</v>
      </c>
      <c r="E227" s="5">
        <v>0</v>
      </c>
      <c r="J227" s="8"/>
    </row>
    <row r="228" spans="1:10" s="3" customFormat="1" ht="86.45" customHeight="1" x14ac:dyDescent="0.25">
      <c r="A228" s="1" t="s">
        <v>485</v>
      </c>
      <c r="B228" s="41" t="s">
        <v>488</v>
      </c>
      <c r="C228" s="30">
        <v>823.2</v>
      </c>
      <c r="D228" s="30">
        <v>0</v>
      </c>
      <c r="E228" s="30">
        <v>0</v>
      </c>
      <c r="J228" s="8"/>
    </row>
    <row r="229" spans="1:10" s="3" customFormat="1" ht="105" x14ac:dyDescent="0.25">
      <c r="A229" s="1" t="s">
        <v>486</v>
      </c>
      <c r="B229" s="41" t="s">
        <v>487</v>
      </c>
      <c r="C229" s="30">
        <v>298.7</v>
      </c>
      <c r="D229" s="30">
        <v>0</v>
      </c>
      <c r="E229" s="30">
        <v>0</v>
      </c>
      <c r="J229" s="8"/>
    </row>
    <row r="230" spans="1:10" s="3" customFormat="1" ht="120" x14ac:dyDescent="0.25">
      <c r="A230" s="1" t="s">
        <v>489</v>
      </c>
      <c r="B230" s="41" t="s">
        <v>490</v>
      </c>
      <c r="C230" s="30">
        <v>193.4</v>
      </c>
      <c r="D230" s="30">
        <v>0</v>
      </c>
      <c r="E230" s="30">
        <v>0</v>
      </c>
      <c r="J230" s="8"/>
    </row>
    <row r="231" spans="1:10" s="3" customFormat="1" ht="105" x14ac:dyDescent="0.25">
      <c r="A231" s="1" t="s">
        <v>491</v>
      </c>
      <c r="B231" s="41" t="s">
        <v>492</v>
      </c>
      <c r="C231" s="30">
        <v>300.7</v>
      </c>
      <c r="D231" s="30">
        <v>0</v>
      </c>
      <c r="E231" s="30">
        <v>0</v>
      </c>
      <c r="J231" s="8"/>
    </row>
    <row r="232" spans="1:10" s="3" customFormat="1" ht="105" x14ac:dyDescent="0.25">
      <c r="A232" s="1" t="s">
        <v>493</v>
      </c>
      <c r="B232" s="41" t="s">
        <v>494</v>
      </c>
      <c r="C232" s="30">
        <v>142.1</v>
      </c>
      <c r="D232" s="30">
        <v>0</v>
      </c>
      <c r="E232" s="30">
        <v>0</v>
      </c>
      <c r="J232" s="8"/>
    </row>
    <row r="233" spans="1:10" s="3" customFormat="1" ht="105" x14ac:dyDescent="0.25">
      <c r="A233" s="1" t="s">
        <v>495</v>
      </c>
      <c r="B233" s="41" t="s">
        <v>496</v>
      </c>
      <c r="C233" s="30">
        <v>186.8</v>
      </c>
      <c r="D233" s="30">
        <v>0</v>
      </c>
      <c r="E233" s="30">
        <v>0</v>
      </c>
      <c r="J233" s="8"/>
    </row>
    <row r="234" spans="1:10" s="3" customFormat="1" ht="105" x14ac:dyDescent="0.25">
      <c r="A234" s="1" t="s">
        <v>497</v>
      </c>
      <c r="B234" s="41" t="s">
        <v>498</v>
      </c>
      <c r="C234" s="30">
        <v>118</v>
      </c>
      <c r="D234" s="30">
        <v>0</v>
      </c>
      <c r="E234" s="30">
        <v>0</v>
      </c>
      <c r="J234" s="8"/>
    </row>
    <row r="235" spans="1:10" s="3" customFormat="1" ht="105" x14ac:dyDescent="0.25">
      <c r="A235" s="1" t="s">
        <v>499</v>
      </c>
      <c r="B235" s="41" t="s">
        <v>500</v>
      </c>
      <c r="C235" s="30">
        <v>270.2</v>
      </c>
      <c r="D235" s="30">
        <v>0</v>
      </c>
      <c r="E235" s="30">
        <v>0</v>
      </c>
      <c r="J235" s="8"/>
    </row>
    <row r="236" spans="1:10" s="3" customFormat="1" ht="105" x14ac:dyDescent="0.25">
      <c r="A236" s="1" t="s">
        <v>501</v>
      </c>
      <c r="B236" s="41" t="s">
        <v>502</v>
      </c>
      <c r="C236" s="30">
        <v>788</v>
      </c>
      <c r="D236" s="30">
        <v>0</v>
      </c>
      <c r="E236" s="30">
        <v>0</v>
      </c>
      <c r="J236" s="8"/>
    </row>
    <row r="237" spans="1:10" s="3" customFormat="1" ht="105" x14ac:dyDescent="0.25">
      <c r="A237" s="1" t="s">
        <v>503</v>
      </c>
      <c r="B237" s="41" t="s">
        <v>504</v>
      </c>
      <c r="C237" s="30">
        <v>857</v>
      </c>
      <c r="D237" s="30">
        <v>0</v>
      </c>
      <c r="E237" s="30">
        <v>0</v>
      </c>
      <c r="J237" s="8"/>
    </row>
    <row r="238" spans="1:10" s="3" customFormat="1" ht="30" x14ac:dyDescent="0.25">
      <c r="A238" s="20" t="s">
        <v>133</v>
      </c>
      <c r="B238" s="21" t="s">
        <v>105</v>
      </c>
      <c r="C238" s="42">
        <f>SUM(C247+C239+C243+C245+C249+C251+C253)</f>
        <v>645268.39999999991</v>
      </c>
      <c r="D238" s="42">
        <f t="shared" ref="D238:E238" si="11">SUM(D247+D239+D243+D245+D249+D251+D253)</f>
        <v>647617.79999999993</v>
      </c>
      <c r="E238" s="42">
        <f t="shared" si="11"/>
        <v>645049.19999999984</v>
      </c>
    </row>
    <row r="239" spans="1:10" s="3" customFormat="1" ht="90" x14ac:dyDescent="0.25">
      <c r="A239" s="1" t="s">
        <v>134</v>
      </c>
      <c r="B239" s="2" t="s">
        <v>106</v>
      </c>
      <c r="C239" s="5">
        <f>SUM(C240)</f>
        <v>18053</v>
      </c>
      <c r="D239" s="5">
        <f>SUM(D240)</f>
        <v>18053</v>
      </c>
      <c r="E239" s="5">
        <f>SUM(E240)</f>
        <v>18053</v>
      </c>
    </row>
    <row r="240" spans="1:10" s="3" customFormat="1" ht="105" x14ac:dyDescent="0.25">
      <c r="A240" s="1" t="s">
        <v>421</v>
      </c>
      <c r="B240" s="2" t="s">
        <v>422</v>
      </c>
      <c r="C240" s="5">
        <v>18053</v>
      </c>
      <c r="D240" s="5">
        <v>18053</v>
      </c>
      <c r="E240" s="5">
        <v>18053</v>
      </c>
    </row>
    <row r="241" spans="1:5" s="3" customFormat="1" ht="30" hidden="1" x14ac:dyDescent="0.25">
      <c r="A241" s="1" t="s">
        <v>107</v>
      </c>
      <c r="B241" s="21" t="s">
        <v>108</v>
      </c>
      <c r="C241" s="5">
        <f>SUM(C242)</f>
        <v>0</v>
      </c>
      <c r="D241" s="5">
        <f>SUM(D242)</f>
        <v>0</v>
      </c>
      <c r="E241" s="5">
        <f>SUM(E242)</f>
        <v>0</v>
      </c>
    </row>
    <row r="242" spans="1:5" s="3" customFormat="1" ht="45" hidden="1" x14ac:dyDescent="0.25">
      <c r="A242" s="1" t="s">
        <v>109</v>
      </c>
      <c r="B242" s="21" t="s">
        <v>110</v>
      </c>
      <c r="C242" s="5"/>
      <c r="D242" s="5"/>
      <c r="E242" s="5"/>
    </row>
    <row r="243" spans="1:5" s="3" customFormat="1" ht="90" x14ac:dyDescent="0.25">
      <c r="A243" s="1" t="s">
        <v>135</v>
      </c>
      <c r="B243" s="2" t="s">
        <v>111</v>
      </c>
      <c r="C243" s="5">
        <f>SUM(C244)</f>
        <v>1601.2</v>
      </c>
      <c r="D243" s="5">
        <f>SUM(D244)</f>
        <v>3202.4</v>
      </c>
      <c r="E243" s="5">
        <f>SUM(E244)</f>
        <v>0</v>
      </c>
    </row>
    <row r="244" spans="1:5" s="3" customFormat="1" ht="75" x14ac:dyDescent="0.25">
      <c r="A244" s="1" t="s">
        <v>423</v>
      </c>
      <c r="B244" s="2" t="s">
        <v>424</v>
      </c>
      <c r="C244" s="42">
        <v>1601.2</v>
      </c>
      <c r="D244" s="42">
        <v>3202.4</v>
      </c>
      <c r="E244" s="42">
        <v>0</v>
      </c>
    </row>
    <row r="245" spans="1:5" s="3" customFormat="1" ht="60" x14ac:dyDescent="0.25">
      <c r="A245" s="1" t="s">
        <v>505</v>
      </c>
      <c r="B245" s="2" t="s">
        <v>508</v>
      </c>
      <c r="C245" s="5">
        <f>SUM(C246)</f>
        <v>624.6</v>
      </c>
      <c r="D245" s="5">
        <v>650.5</v>
      </c>
      <c r="E245" s="5">
        <v>671.6</v>
      </c>
    </row>
    <row r="246" spans="1:5" s="3" customFormat="1" ht="60" x14ac:dyDescent="0.25">
      <c r="A246" s="1" t="s">
        <v>506</v>
      </c>
      <c r="B246" s="2" t="s">
        <v>507</v>
      </c>
      <c r="C246" s="5">
        <v>624.6</v>
      </c>
      <c r="D246" s="5">
        <v>350.5</v>
      </c>
      <c r="E246" s="5">
        <v>671.6</v>
      </c>
    </row>
    <row r="247" spans="1:5" s="3" customFormat="1" ht="75" x14ac:dyDescent="0.25">
      <c r="A247" s="1" t="s">
        <v>136</v>
      </c>
      <c r="B247" s="2" t="s">
        <v>128</v>
      </c>
      <c r="C247" s="5">
        <f>SUM(C248)</f>
        <v>4.5999999999999996</v>
      </c>
      <c r="D247" s="5">
        <f>SUM(D248)</f>
        <v>4.9000000000000004</v>
      </c>
      <c r="E247" s="5">
        <f>SUM(E248)</f>
        <v>4.4000000000000004</v>
      </c>
    </row>
    <row r="248" spans="1:5" s="3" customFormat="1" ht="75" x14ac:dyDescent="0.25">
      <c r="A248" s="1" t="s">
        <v>425</v>
      </c>
      <c r="B248" s="2" t="s">
        <v>426</v>
      </c>
      <c r="C248" s="5">
        <v>4.5999999999999996</v>
      </c>
      <c r="D248" s="5">
        <v>4.9000000000000004</v>
      </c>
      <c r="E248" s="5">
        <v>4.4000000000000004</v>
      </c>
    </row>
    <row r="249" spans="1:5" s="3" customFormat="1" ht="90" x14ac:dyDescent="0.25">
      <c r="A249" s="1" t="s">
        <v>222</v>
      </c>
      <c r="B249" s="2" t="s">
        <v>223</v>
      </c>
      <c r="C249" s="5">
        <f>SUM(C250)</f>
        <v>27171.5</v>
      </c>
      <c r="D249" s="5">
        <f>SUM(D250)</f>
        <v>27171.5</v>
      </c>
      <c r="E249" s="5">
        <f>SUM(E250)</f>
        <v>27171.5</v>
      </c>
    </row>
    <row r="250" spans="1:5" s="3" customFormat="1" ht="78" customHeight="1" x14ac:dyDescent="0.25">
      <c r="A250" s="1" t="s">
        <v>428</v>
      </c>
      <c r="B250" s="2" t="s">
        <v>427</v>
      </c>
      <c r="C250" s="5">
        <v>27171.5</v>
      </c>
      <c r="D250" s="5">
        <v>27171.5</v>
      </c>
      <c r="E250" s="5">
        <v>27171.5</v>
      </c>
    </row>
    <row r="251" spans="1:5" s="3" customFormat="1" ht="30" x14ac:dyDescent="0.25">
      <c r="A251" s="1" t="s">
        <v>137</v>
      </c>
      <c r="B251" s="2" t="s">
        <v>112</v>
      </c>
      <c r="C251" s="42">
        <f>SUM(C252)</f>
        <v>2408.3000000000002</v>
      </c>
      <c r="D251" s="5">
        <f>SUM(D252)</f>
        <v>2540.6999999999998</v>
      </c>
      <c r="E251" s="5">
        <f>SUM(E252)</f>
        <v>2540.6999999999998</v>
      </c>
    </row>
    <row r="252" spans="1:5" s="3" customFormat="1" ht="45" x14ac:dyDescent="0.25">
      <c r="A252" s="1" t="s">
        <v>429</v>
      </c>
      <c r="B252" s="2" t="s">
        <v>430</v>
      </c>
      <c r="C252" s="5">
        <v>2408.3000000000002</v>
      </c>
      <c r="D252" s="5">
        <v>2540.6999999999998</v>
      </c>
      <c r="E252" s="5">
        <v>2540.6999999999998</v>
      </c>
    </row>
    <row r="253" spans="1:5" s="3" customFormat="1" ht="18.600000000000001" customHeight="1" x14ac:dyDescent="0.25">
      <c r="A253" s="1" t="s">
        <v>138</v>
      </c>
      <c r="B253" s="2" t="s">
        <v>113</v>
      </c>
      <c r="C253" s="5">
        <f>SUM(C254)</f>
        <v>595405.19999999995</v>
      </c>
      <c r="D253" s="5">
        <f>SUM(D254)</f>
        <v>595994.79999999993</v>
      </c>
      <c r="E253" s="5">
        <f>SUM(E254)</f>
        <v>596607.99999999988</v>
      </c>
    </row>
    <row r="254" spans="1:5" s="3" customFormat="1" ht="30" x14ac:dyDescent="0.25">
      <c r="A254" s="1" t="s">
        <v>432</v>
      </c>
      <c r="B254" s="2" t="s">
        <v>431</v>
      </c>
      <c r="C254" s="5">
        <f>SUM(C255:C261)</f>
        <v>595405.19999999995</v>
      </c>
      <c r="D254" s="5">
        <f>SUM(D255:D261)</f>
        <v>595994.79999999993</v>
      </c>
      <c r="E254" s="5">
        <f>SUM(E255:E261)</f>
        <v>596607.99999999988</v>
      </c>
    </row>
    <row r="255" spans="1:5" s="3" customFormat="1" ht="75" x14ac:dyDescent="0.25">
      <c r="A255" s="1" t="s">
        <v>438</v>
      </c>
      <c r="B255" s="2" t="s">
        <v>433</v>
      </c>
      <c r="C255" s="30">
        <v>745.6</v>
      </c>
      <c r="D255" s="30">
        <v>752.6</v>
      </c>
      <c r="E255" s="30">
        <v>759.8</v>
      </c>
    </row>
    <row r="256" spans="1:5" s="3" customFormat="1" ht="150" x14ac:dyDescent="0.25">
      <c r="A256" s="20" t="s">
        <v>439</v>
      </c>
      <c r="B256" s="2" t="s">
        <v>434</v>
      </c>
      <c r="C256" s="30">
        <v>365425.6</v>
      </c>
      <c r="D256" s="30">
        <v>365425.6</v>
      </c>
      <c r="E256" s="30">
        <v>365425.6</v>
      </c>
    </row>
    <row r="257" spans="1:5" s="3" customFormat="1" ht="76.5" customHeight="1" x14ac:dyDescent="0.25">
      <c r="A257" s="20" t="s">
        <v>463</v>
      </c>
      <c r="B257" s="25" t="s">
        <v>464</v>
      </c>
      <c r="C257" s="5">
        <v>14482.3</v>
      </c>
      <c r="D257" s="5">
        <v>15061.6</v>
      </c>
      <c r="E257" s="5">
        <v>15664.1</v>
      </c>
    </row>
    <row r="258" spans="1:5" s="3" customFormat="1" ht="105" x14ac:dyDescent="0.25">
      <c r="A258" s="1" t="s">
        <v>440</v>
      </c>
      <c r="B258" s="21" t="s">
        <v>435</v>
      </c>
      <c r="C258" s="30">
        <v>400.4</v>
      </c>
      <c r="D258" s="30">
        <v>403.7</v>
      </c>
      <c r="E258" s="30">
        <v>407.2</v>
      </c>
    </row>
    <row r="259" spans="1:5" s="3" customFormat="1" ht="90" x14ac:dyDescent="0.25">
      <c r="A259" s="1" t="s">
        <v>441</v>
      </c>
      <c r="B259" s="21" t="s">
        <v>436</v>
      </c>
      <c r="C259" s="30">
        <v>210302.1</v>
      </c>
      <c r="D259" s="30">
        <v>210302.1</v>
      </c>
      <c r="E259" s="30">
        <v>210302.1</v>
      </c>
    </row>
    <row r="260" spans="1:5" s="3" customFormat="1" ht="150" x14ac:dyDescent="0.25">
      <c r="A260" s="1" t="s">
        <v>509</v>
      </c>
      <c r="B260" s="21" t="s">
        <v>510</v>
      </c>
      <c r="C260" s="30">
        <v>2448</v>
      </c>
      <c r="D260" s="30">
        <v>2448</v>
      </c>
      <c r="E260" s="30">
        <v>2448</v>
      </c>
    </row>
    <row r="261" spans="1:5" s="3" customFormat="1" ht="150" x14ac:dyDescent="0.25">
      <c r="A261" s="1" t="s">
        <v>442</v>
      </c>
      <c r="B261" s="21" t="s">
        <v>437</v>
      </c>
      <c r="C261" s="30">
        <v>1601.2</v>
      </c>
      <c r="D261" s="30">
        <v>1601.2</v>
      </c>
      <c r="E261" s="30">
        <v>1601.2</v>
      </c>
    </row>
    <row r="262" spans="1:5" s="3" customFormat="1" ht="15" hidden="1" x14ac:dyDescent="0.25">
      <c r="A262" s="1" t="s">
        <v>139</v>
      </c>
      <c r="B262" s="2" t="s">
        <v>114</v>
      </c>
      <c r="C262" s="5">
        <f>SUM(C263+C264+C265+C266)</f>
        <v>0</v>
      </c>
      <c r="D262" s="5">
        <f>SUM(D263+D264+D265+D266)</f>
        <v>0</v>
      </c>
      <c r="E262" s="5">
        <f>SUM(E263+E264+E265+E266)</f>
        <v>0</v>
      </c>
    </row>
    <row r="263" spans="1:5" s="3" customFormat="1" ht="60" hidden="1" x14ac:dyDescent="0.25">
      <c r="A263" s="1" t="s">
        <v>115</v>
      </c>
      <c r="B263" s="2" t="s">
        <v>116</v>
      </c>
      <c r="C263" s="5"/>
      <c r="D263" s="5"/>
      <c r="E263" s="5"/>
    </row>
    <row r="264" spans="1:5" s="3" customFormat="1" ht="105" hidden="1" x14ac:dyDescent="0.25">
      <c r="A264" s="1" t="s">
        <v>117</v>
      </c>
      <c r="B264" s="2" t="s">
        <v>118</v>
      </c>
      <c r="C264" s="5"/>
      <c r="D264" s="5"/>
      <c r="E264" s="5"/>
    </row>
    <row r="265" spans="1:5" s="3" customFormat="1" ht="93.75" hidden="1" customHeight="1" x14ac:dyDescent="0.25">
      <c r="A265" s="1" t="s">
        <v>443</v>
      </c>
      <c r="B265" s="2" t="s">
        <v>444</v>
      </c>
      <c r="C265" s="5"/>
      <c r="D265" s="5">
        <v>0</v>
      </c>
      <c r="E265" s="5">
        <v>0</v>
      </c>
    </row>
    <row r="266" spans="1:5" s="3" customFormat="1" ht="15" hidden="1" x14ac:dyDescent="0.25">
      <c r="A266" s="1" t="s">
        <v>140</v>
      </c>
      <c r="B266" s="2" t="s">
        <v>119</v>
      </c>
      <c r="C266" s="5">
        <f>SUM(C267)</f>
        <v>0</v>
      </c>
      <c r="D266" s="5">
        <f>SUM(D267)</f>
        <v>0</v>
      </c>
      <c r="E266" s="5">
        <f>SUM(E267)</f>
        <v>0</v>
      </c>
    </row>
    <row r="267" spans="1:5" s="3" customFormat="1" ht="30" hidden="1" x14ac:dyDescent="0.25">
      <c r="A267" s="1" t="s">
        <v>141</v>
      </c>
      <c r="B267" s="2" t="s">
        <v>120</v>
      </c>
      <c r="C267" s="5">
        <f>SUM(C268:C275)</f>
        <v>0</v>
      </c>
      <c r="D267" s="5">
        <f>SUM(D268:D275)</f>
        <v>0</v>
      </c>
      <c r="E267" s="5">
        <f>SUM(E268:E275)</f>
        <v>0</v>
      </c>
    </row>
    <row r="268" spans="1:5" s="3" customFormat="1" ht="105" hidden="1" x14ac:dyDescent="0.25">
      <c r="A268" s="1" t="s">
        <v>143</v>
      </c>
      <c r="B268" s="2" t="s">
        <v>160</v>
      </c>
      <c r="C268" s="30">
        <v>0</v>
      </c>
      <c r="D268" s="30">
        <v>0</v>
      </c>
      <c r="E268" s="30">
        <v>0</v>
      </c>
    </row>
    <row r="269" spans="1:5" s="3" customFormat="1" ht="70.150000000000006" hidden="1" customHeight="1" x14ac:dyDescent="0.25">
      <c r="A269" s="1" t="s">
        <v>144</v>
      </c>
      <c r="B269" s="21" t="s">
        <v>170</v>
      </c>
      <c r="C269" s="5">
        <v>0</v>
      </c>
      <c r="D269" s="5">
        <v>0</v>
      </c>
      <c r="E269" s="5">
        <v>0</v>
      </c>
    </row>
    <row r="270" spans="1:5" s="3" customFormat="1" ht="60" hidden="1" x14ac:dyDescent="0.25">
      <c r="A270" s="1" t="s">
        <v>145</v>
      </c>
      <c r="B270" s="21" t="s">
        <v>171</v>
      </c>
      <c r="C270" s="5">
        <v>0</v>
      </c>
      <c r="D270" s="5">
        <v>0</v>
      </c>
      <c r="E270" s="5">
        <v>0</v>
      </c>
    </row>
    <row r="271" spans="1:5" s="3" customFormat="1" ht="75" hidden="1" x14ac:dyDescent="0.25">
      <c r="A271" s="1" t="s">
        <v>146</v>
      </c>
      <c r="B271" s="21" t="s">
        <v>172</v>
      </c>
      <c r="C271" s="5"/>
      <c r="D271" s="5"/>
      <c r="E271" s="5"/>
    </row>
    <row r="272" spans="1:5" s="3" customFormat="1" ht="60" hidden="1" x14ac:dyDescent="0.25">
      <c r="A272" s="1" t="s">
        <v>215</v>
      </c>
      <c r="B272" s="21" t="s">
        <v>216</v>
      </c>
      <c r="C272" s="5"/>
      <c r="D272" s="5">
        <v>0</v>
      </c>
      <c r="E272" s="5">
        <v>0</v>
      </c>
    </row>
    <row r="273" spans="1:10" s="3" customFormat="1" ht="120" hidden="1" x14ac:dyDescent="0.25">
      <c r="A273" s="1" t="s">
        <v>310</v>
      </c>
      <c r="B273" s="21" t="s">
        <v>313</v>
      </c>
      <c r="C273" s="5">
        <v>0</v>
      </c>
      <c r="D273" s="5">
        <v>0</v>
      </c>
      <c r="E273" s="5">
        <v>0</v>
      </c>
    </row>
    <row r="274" spans="1:10" s="3" customFormat="1" ht="105" hidden="1" x14ac:dyDescent="0.25">
      <c r="A274" s="1" t="s">
        <v>311</v>
      </c>
      <c r="B274" s="21" t="s">
        <v>312</v>
      </c>
      <c r="C274" s="5">
        <v>0</v>
      </c>
      <c r="D274" s="5">
        <v>0</v>
      </c>
      <c r="E274" s="5">
        <v>0</v>
      </c>
    </row>
    <row r="275" spans="1:10" s="3" customFormat="1" ht="105" hidden="1" x14ac:dyDescent="0.25">
      <c r="A275" s="1" t="s">
        <v>142</v>
      </c>
      <c r="B275" s="38" t="s">
        <v>173</v>
      </c>
      <c r="C275" s="5">
        <f>SUM(C276:C278)</f>
        <v>0</v>
      </c>
      <c r="D275" s="5">
        <v>0</v>
      </c>
      <c r="E275" s="5">
        <v>0</v>
      </c>
    </row>
    <row r="276" spans="1:10" s="3" customFormat="1" ht="75" hidden="1" x14ac:dyDescent="0.25">
      <c r="A276" s="1" t="s">
        <v>335</v>
      </c>
      <c r="B276" s="2" t="s">
        <v>336</v>
      </c>
      <c r="C276" s="30">
        <v>0</v>
      </c>
      <c r="D276" s="30">
        <v>0</v>
      </c>
      <c r="E276" s="30">
        <v>0</v>
      </c>
    </row>
    <row r="277" spans="1:10" s="3" customFormat="1" ht="75" hidden="1" x14ac:dyDescent="0.25">
      <c r="A277" s="1" t="s">
        <v>335</v>
      </c>
      <c r="B277" s="2" t="s">
        <v>336</v>
      </c>
      <c r="C277" s="30">
        <v>0</v>
      </c>
      <c r="D277" s="30">
        <v>0</v>
      </c>
      <c r="E277" s="30">
        <v>0</v>
      </c>
    </row>
    <row r="278" spans="1:10" s="3" customFormat="1" ht="75" hidden="1" x14ac:dyDescent="0.25">
      <c r="A278" s="1" t="s">
        <v>335</v>
      </c>
      <c r="B278" s="2" t="s">
        <v>336</v>
      </c>
      <c r="C278" s="30">
        <v>0</v>
      </c>
      <c r="D278" s="30">
        <v>0</v>
      </c>
      <c r="E278" s="30">
        <v>0</v>
      </c>
    </row>
    <row r="279" spans="1:10" s="3" customFormat="1" ht="30" x14ac:dyDescent="0.25">
      <c r="A279" s="1" t="s">
        <v>121</v>
      </c>
      <c r="B279" s="2" t="s">
        <v>122</v>
      </c>
      <c r="C279" s="7">
        <f>SUM(C280)</f>
        <v>1756.4</v>
      </c>
      <c r="D279" s="7">
        <f t="shared" ref="D279:E279" si="12">SUM(D280)</f>
        <v>1756.4</v>
      </c>
      <c r="E279" s="7">
        <f t="shared" si="12"/>
        <v>1756.4</v>
      </c>
    </row>
    <row r="280" spans="1:10" s="3" customFormat="1" ht="60" x14ac:dyDescent="0.25">
      <c r="A280" s="1" t="s">
        <v>410</v>
      </c>
      <c r="B280" s="2" t="s">
        <v>411</v>
      </c>
      <c r="C280" s="5">
        <v>1756.4</v>
      </c>
      <c r="D280" s="5">
        <v>1756.4</v>
      </c>
      <c r="E280" s="5">
        <v>1756.4</v>
      </c>
    </row>
    <row r="281" spans="1:10" s="3" customFormat="1" ht="45" hidden="1" x14ac:dyDescent="0.25">
      <c r="A281" s="17" t="s">
        <v>224</v>
      </c>
      <c r="B281" s="2" t="s">
        <v>123</v>
      </c>
      <c r="C281" s="7">
        <f>SUM(C282:C284)</f>
        <v>0</v>
      </c>
      <c r="D281" s="7">
        <f>SUM(D282:D284)</f>
        <v>0</v>
      </c>
      <c r="E281" s="7">
        <f>SUM(E282:E284)</f>
        <v>0</v>
      </c>
    </row>
    <row r="282" spans="1:10" s="3" customFormat="1" ht="120" hidden="1" x14ac:dyDescent="0.25">
      <c r="A282" s="1" t="s">
        <v>300</v>
      </c>
      <c r="B282" s="44" t="s">
        <v>306</v>
      </c>
      <c r="C282" s="30"/>
      <c r="D282" s="30">
        <v>0</v>
      </c>
      <c r="E282" s="30">
        <v>0</v>
      </c>
      <c r="J282" s="8"/>
    </row>
    <row r="283" spans="1:10" s="3" customFormat="1" ht="120" hidden="1" x14ac:dyDescent="0.25">
      <c r="A283" s="1" t="s">
        <v>301</v>
      </c>
      <c r="B283" s="44" t="s">
        <v>307</v>
      </c>
      <c r="C283" s="30"/>
      <c r="D283" s="30">
        <v>0</v>
      </c>
      <c r="E283" s="30">
        <v>0</v>
      </c>
      <c r="J283" s="8"/>
    </row>
    <row r="284" spans="1:10" s="3" customFormat="1" ht="135" hidden="1" x14ac:dyDescent="0.25">
      <c r="A284" s="1" t="s">
        <v>296</v>
      </c>
      <c r="B284" s="44" t="s">
        <v>297</v>
      </c>
      <c r="C284" s="30"/>
      <c r="D284" s="30">
        <v>0</v>
      </c>
      <c r="E284" s="30">
        <v>0</v>
      </c>
      <c r="J284" s="8"/>
    </row>
    <row r="285" spans="1:10" s="3" customFormat="1" ht="23.25" customHeight="1" x14ac:dyDescent="0.25">
      <c r="A285" s="20" t="s">
        <v>124</v>
      </c>
      <c r="B285" s="21" t="s">
        <v>125</v>
      </c>
      <c r="C285" s="7">
        <f>SUM(C286)</f>
        <v>398</v>
      </c>
      <c r="D285" s="7">
        <f t="shared" ref="D285" si="13">SUM(D286)</f>
        <v>398</v>
      </c>
      <c r="E285" s="7">
        <f t="shared" ref="E285" si="14">SUM(E286)</f>
        <v>398</v>
      </c>
    </row>
    <row r="286" spans="1:10" s="3" customFormat="1" ht="60" x14ac:dyDescent="0.25">
      <c r="A286" s="1" t="s">
        <v>413</v>
      </c>
      <c r="B286" s="2" t="s">
        <v>412</v>
      </c>
      <c r="C286" s="5">
        <v>398</v>
      </c>
      <c r="D286" s="5">
        <v>398</v>
      </c>
      <c r="E286" s="5">
        <v>398</v>
      </c>
    </row>
    <row r="287" spans="1:10" s="3" customFormat="1" ht="30" hidden="1" x14ac:dyDescent="0.25">
      <c r="A287" s="1" t="s">
        <v>180</v>
      </c>
      <c r="B287" s="40" t="s">
        <v>126</v>
      </c>
      <c r="C287" s="5">
        <f>SUM(C288:C290)</f>
        <v>0</v>
      </c>
      <c r="D287" s="5">
        <f>SUM(D288:D290)</f>
        <v>0</v>
      </c>
      <c r="E287" s="5">
        <f>SUM(E288:E290)</f>
        <v>0</v>
      </c>
    </row>
    <row r="288" spans="1:10" s="3" customFormat="1" ht="90" hidden="1" x14ac:dyDescent="0.25">
      <c r="A288" s="1" t="s">
        <v>302</v>
      </c>
      <c r="B288" s="40" t="s">
        <v>305</v>
      </c>
      <c r="C288" s="30"/>
      <c r="D288" s="30">
        <v>0</v>
      </c>
      <c r="E288" s="30">
        <v>0</v>
      </c>
      <c r="J288" s="8"/>
    </row>
    <row r="289" spans="1:10" s="3" customFormat="1" ht="105" hidden="1" x14ac:dyDescent="0.25">
      <c r="A289" s="1" t="s">
        <v>303</v>
      </c>
      <c r="B289" s="40" t="s">
        <v>304</v>
      </c>
      <c r="C289" s="30"/>
      <c r="D289" s="30">
        <v>0</v>
      </c>
      <c r="E289" s="30">
        <v>0</v>
      </c>
      <c r="J289" s="8"/>
    </row>
    <row r="290" spans="1:10" s="3" customFormat="1" ht="105" hidden="1" x14ac:dyDescent="0.25">
      <c r="A290" s="1" t="s">
        <v>298</v>
      </c>
      <c r="B290" s="40" t="s">
        <v>299</v>
      </c>
      <c r="C290" s="30"/>
      <c r="D290" s="30">
        <v>0</v>
      </c>
      <c r="E290" s="30">
        <v>0</v>
      </c>
      <c r="J290" s="8"/>
    </row>
    <row r="291" spans="1:10" s="3" customFormat="1" ht="19.899999999999999" customHeight="1" x14ac:dyDescent="0.25">
      <c r="A291" s="45"/>
      <c r="B291" s="46" t="s">
        <v>127</v>
      </c>
      <c r="C291" s="47">
        <f>SUM(C13+C171)</f>
        <v>1811571.5</v>
      </c>
      <c r="D291" s="47">
        <f>SUM(D13+D171)</f>
        <v>1707008.6</v>
      </c>
      <c r="E291" s="47">
        <f>SUM(E13+E171)</f>
        <v>1607813.7</v>
      </c>
    </row>
  </sheetData>
  <mergeCells count="10">
    <mergeCell ref="A8:E8"/>
    <mergeCell ref="A9:E9"/>
    <mergeCell ref="A11:A12"/>
    <mergeCell ref="B11:B12"/>
    <mergeCell ref="C11:E11"/>
    <mergeCell ref="B1:E1"/>
    <mergeCell ref="B2:E2"/>
    <mergeCell ref="B3:E3"/>
    <mergeCell ref="B5:E5"/>
    <mergeCell ref="B4:E4"/>
  </mergeCells>
  <pageMargins left="0.78740157480314965" right="0.39370078740157483" top="0.8" bottom="0.8" header="0.31496062992125984" footer="0.3937007874015748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s.galagan</dc:creator>
  <cp:lastModifiedBy>Зверева</cp:lastModifiedBy>
  <cp:lastPrinted>2023-02-16T07:28:43Z</cp:lastPrinted>
  <dcterms:created xsi:type="dcterms:W3CDTF">2017-10-19T12:50:37Z</dcterms:created>
  <dcterms:modified xsi:type="dcterms:W3CDTF">2023-02-27T13:25:50Z</dcterms:modified>
</cp:coreProperties>
</file>